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3040" windowHeight="9072" activeTab="7"/>
  </bookViews>
  <sheets>
    <sheet name="Introduccion" sheetId="10" r:id="rId1"/>
    <sheet name="Enero" sheetId="1" r:id="rId2"/>
    <sheet name="Febrero" sheetId="4" r:id="rId3"/>
    <sheet name="Marzo" sheetId="5" r:id="rId4"/>
    <sheet name="Abril" sheetId="6" r:id="rId5"/>
    <sheet name="Mayo" sheetId="7" r:id="rId6"/>
    <sheet name="Junio" sheetId="8" r:id="rId7"/>
    <sheet name="Julio" sheetId="9" r:id="rId8"/>
    <sheet name="Hoja3" sheetId="3" r:id="rId9"/>
    <sheet name="Tabla" sheetId="2" r:id="rId10"/>
  </sheets>
  <definedNames>
    <definedName name="Periodo">Tabla!$A$2:$A$13</definedName>
  </definedNames>
  <calcPr calcId="162913"/>
</workbook>
</file>

<file path=xl/calcChain.xml><?xml version="1.0" encoding="utf-8"?>
<calcChain xmlns="http://schemas.openxmlformats.org/spreadsheetml/2006/main">
  <c r="L52" i="9" l="1"/>
  <c r="K52" i="9"/>
  <c r="J52" i="9"/>
  <c r="I52" i="9"/>
  <c r="G52" i="9"/>
  <c r="H52" i="9" s="1"/>
  <c r="L51" i="9"/>
  <c r="K51" i="9"/>
  <c r="J51" i="9"/>
  <c r="I51" i="9"/>
  <c r="G51" i="9"/>
  <c r="H51" i="9" s="1"/>
  <c r="L50" i="9"/>
  <c r="K50" i="9"/>
  <c r="J50" i="9"/>
  <c r="I50" i="9"/>
  <c r="G50" i="9"/>
  <c r="H50" i="9" s="1"/>
  <c r="L49" i="9"/>
  <c r="K49" i="9"/>
  <c r="J49" i="9"/>
  <c r="I49" i="9"/>
  <c r="G49" i="9"/>
  <c r="H49" i="9" s="1"/>
  <c r="L48" i="9"/>
  <c r="K48" i="9"/>
  <c r="J48" i="9"/>
  <c r="I48" i="9"/>
  <c r="G48" i="9"/>
  <c r="H48" i="9" s="1"/>
  <c r="L47" i="9"/>
  <c r="K47" i="9"/>
  <c r="J47" i="9"/>
  <c r="I47" i="9"/>
  <c r="G47" i="9"/>
  <c r="H47" i="9" s="1"/>
  <c r="L46" i="9"/>
  <c r="K46" i="9"/>
  <c r="J46" i="9"/>
  <c r="I46" i="9"/>
  <c r="G46" i="9"/>
  <c r="H46" i="9" s="1"/>
  <c r="L45" i="9"/>
  <c r="K45" i="9"/>
  <c r="J45" i="9"/>
  <c r="I45" i="9"/>
  <c r="G45" i="9"/>
  <c r="H45" i="9" s="1"/>
  <c r="L44" i="9"/>
  <c r="K44" i="9"/>
  <c r="J44" i="9"/>
  <c r="I44" i="9"/>
  <c r="G44" i="9"/>
  <c r="H44" i="9" s="1"/>
  <c r="L43" i="9"/>
  <c r="K43" i="9"/>
  <c r="J43" i="9"/>
  <c r="I43" i="9"/>
  <c r="G43" i="9"/>
  <c r="H43" i="9" s="1"/>
  <c r="L42" i="9"/>
  <c r="K42" i="9"/>
  <c r="J42" i="9"/>
  <c r="I42" i="9"/>
  <c r="G42" i="9"/>
  <c r="H42" i="9" s="1"/>
  <c r="L41" i="9"/>
  <c r="K41" i="9"/>
  <c r="J41" i="9"/>
  <c r="I41" i="9"/>
  <c r="G41" i="9"/>
  <c r="H41" i="9" s="1"/>
  <c r="L40" i="9"/>
  <c r="K40" i="9"/>
  <c r="J40" i="9"/>
  <c r="I40" i="9"/>
  <c r="G40" i="9"/>
  <c r="H40" i="9" s="1"/>
  <c r="L39" i="9"/>
  <c r="K39" i="9"/>
  <c r="J39" i="9"/>
  <c r="I39" i="9"/>
  <c r="G39" i="9"/>
  <c r="H39" i="9" s="1"/>
  <c r="L38" i="9"/>
  <c r="K38" i="9"/>
  <c r="J38" i="9"/>
  <c r="I38" i="9"/>
  <c r="G38" i="9"/>
  <c r="H38" i="9" s="1"/>
  <c r="L37" i="9"/>
  <c r="K37" i="9"/>
  <c r="J37" i="9"/>
  <c r="I37" i="9"/>
  <c r="G37" i="9"/>
  <c r="H37" i="9" s="1"/>
  <c r="L36" i="9"/>
  <c r="K36" i="9"/>
  <c r="J36" i="9"/>
  <c r="I36" i="9"/>
  <c r="G36" i="9"/>
  <c r="H36" i="9" s="1"/>
  <c r="L35" i="9"/>
  <c r="K35" i="9"/>
  <c r="J35" i="9"/>
  <c r="I35" i="9"/>
  <c r="G35" i="9"/>
  <c r="H35" i="9" s="1"/>
  <c r="L34" i="9"/>
  <c r="K34" i="9"/>
  <c r="J34" i="9"/>
  <c r="I34" i="9"/>
  <c r="H34" i="9"/>
  <c r="G34" i="9"/>
  <c r="L33" i="9"/>
  <c r="K33" i="9"/>
  <c r="J33" i="9"/>
  <c r="I33" i="9"/>
  <c r="G33" i="9"/>
  <c r="H33" i="9" s="1"/>
  <c r="L32" i="9"/>
  <c r="K32" i="9"/>
  <c r="J32" i="9"/>
  <c r="I32" i="9"/>
  <c r="H32" i="9"/>
  <c r="G32" i="9"/>
  <c r="L31" i="9"/>
  <c r="K31" i="9"/>
  <c r="J31" i="9"/>
  <c r="I31" i="9"/>
  <c r="G31" i="9"/>
  <c r="H31" i="9" s="1"/>
  <c r="L30" i="9"/>
  <c r="K30" i="9"/>
  <c r="J30" i="9"/>
  <c r="I30" i="9"/>
  <c r="G30" i="9"/>
  <c r="H30" i="9" s="1"/>
  <c r="L29" i="9"/>
  <c r="K29" i="9"/>
  <c r="J29" i="9"/>
  <c r="I29" i="9"/>
  <c r="G29" i="9"/>
  <c r="H29" i="9" s="1"/>
  <c r="L28" i="9"/>
  <c r="K28" i="9"/>
  <c r="J28" i="9"/>
  <c r="I28" i="9"/>
  <c r="G28" i="9"/>
  <c r="H28" i="9" s="1"/>
  <c r="L27" i="9"/>
  <c r="K27" i="9"/>
  <c r="J27" i="9"/>
  <c r="I27" i="9"/>
  <c r="G27" i="9"/>
  <c r="H27" i="9" s="1"/>
  <c r="L26" i="9"/>
  <c r="K26" i="9"/>
  <c r="J26" i="9"/>
  <c r="I26" i="9"/>
  <c r="H26" i="9"/>
  <c r="G26" i="9"/>
  <c r="L25" i="9"/>
  <c r="K25" i="9"/>
  <c r="J25" i="9"/>
  <c r="I25" i="9"/>
  <c r="G25" i="9"/>
  <c r="H25" i="9" s="1"/>
  <c r="L24" i="9"/>
  <c r="K24" i="9"/>
  <c r="J24" i="9"/>
  <c r="I24" i="9"/>
  <c r="H24" i="9"/>
  <c r="G24" i="9"/>
  <c r="L23" i="9"/>
  <c r="K23" i="9"/>
  <c r="J23" i="9"/>
  <c r="I23" i="9"/>
  <c r="G23" i="9"/>
  <c r="H23" i="9" s="1"/>
  <c r="L22" i="9"/>
  <c r="K22" i="9"/>
  <c r="J22" i="9"/>
  <c r="I22" i="9"/>
  <c r="G22" i="9"/>
  <c r="H22" i="9" s="1"/>
  <c r="K21" i="9"/>
  <c r="L21" i="9" s="1"/>
  <c r="J21" i="9"/>
  <c r="I21" i="9"/>
  <c r="G21" i="9"/>
  <c r="H21" i="9" s="1"/>
  <c r="I20" i="9"/>
  <c r="K20" i="9" s="1"/>
  <c r="L20" i="9" s="1"/>
  <c r="G20" i="9"/>
  <c r="H20" i="9" s="1"/>
  <c r="K19" i="9"/>
  <c r="L19" i="9" s="1"/>
  <c r="J19" i="9"/>
  <c r="I19" i="9"/>
  <c r="G19" i="9"/>
  <c r="H19" i="9" s="1"/>
  <c r="I18" i="9"/>
  <c r="K18" i="9" s="1"/>
  <c r="L18" i="9" s="1"/>
  <c r="H18" i="9"/>
  <c r="G18" i="9"/>
  <c r="K17" i="9"/>
  <c r="L17" i="9" s="1"/>
  <c r="J17" i="9"/>
  <c r="I17" i="9"/>
  <c r="G17" i="9"/>
  <c r="H17" i="9" s="1"/>
  <c r="I16" i="9"/>
  <c r="K16" i="9" s="1"/>
  <c r="L16" i="9" s="1"/>
  <c r="H16" i="9"/>
  <c r="G16" i="9"/>
  <c r="K15" i="9"/>
  <c r="L15" i="9" s="1"/>
  <c r="J15" i="9"/>
  <c r="I15" i="9"/>
  <c r="G15" i="9"/>
  <c r="I14" i="9"/>
  <c r="K14" i="9" s="1"/>
  <c r="G14" i="9"/>
  <c r="H14" i="9" s="1"/>
  <c r="L13" i="9"/>
  <c r="K13" i="9"/>
  <c r="I9" i="9"/>
  <c r="F9" i="9"/>
  <c r="L52" i="8"/>
  <c r="K52" i="8"/>
  <c r="J52" i="8"/>
  <c r="I52" i="8"/>
  <c r="G52" i="8"/>
  <c r="H52" i="8" s="1"/>
  <c r="L51" i="8"/>
  <c r="K51" i="8"/>
  <c r="J51" i="8"/>
  <c r="I51" i="8"/>
  <c r="G51" i="8"/>
  <c r="H51" i="8" s="1"/>
  <c r="L50" i="8"/>
  <c r="K50" i="8"/>
  <c r="J50" i="8"/>
  <c r="I50" i="8"/>
  <c r="G50" i="8"/>
  <c r="H50" i="8" s="1"/>
  <c r="L49" i="8"/>
  <c r="K49" i="8"/>
  <c r="J49" i="8"/>
  <c r="I49" i="8"/>
  <c r="G49" i="8"/>
  <c r="H49" i="8" s="1"/>
  <c r="L48" i="8"/>
  <c r="K48" i="8"/>
  <c r="J48" i="8"/>
  <c r="I48" i="8"/>
  <c r="G48" i="8"/>
  <c r="H48" i="8" s="1"/>
  <c r="L47" i="8"/>
  <c r="K47" i="8"/>
  <c r="J47" i="8"/>
  <c r="I47" i="8"/>
  <c r="G47" i="8"/>
  <c r="H47" i="8" s="1"/>
  <c r="L46" i="8"/>
  <c r="K46" i="8"/>
  <c r="J46" i="8"/>
  <c r="I46" i="8"/>
  <c r="G46" i="8"/>
  <c r="H46" i="8" s="1"/>
  <c r="L45" i="8"/>
  <c r="K45" i="8"/>
  <c r="J45" i="8"/>
  <c r="I45" i="8"/>
  <c r="G45" i="8"/>
  <c r="H45" i="8" s="1"/>
  <c r="L44" i="8"/>
  <c r="K44" i="8"/>
  <c r="J44" i="8"/>
  <c r="I44" i="8"/>
  <c r="G44" i="8"/>
  <c r="H44" i="8" s="1"/>
  <c r="L43" i="8"/>
  <c r="K43" i="8"/>
  <c r="J43" i="8"/>
  <c r="I43" i="8"/>
  <c r="G43" i="8"/>
  <c r="H43" i="8" s="1"/>
  <c r="L42" i="8"/>
  <c r="K42" i="8"/>
  <c r="J42" i="8"/>
  <c r="I42" i="8"/>
  <c r="G42" i="8"/>
  <c r="H42" i="8" s="1"/>
  <c r="L41" i="8"/>
  <c r="K41" i="8"/>
  <c r="J41" i="8"/>
  <c r="I41" i="8"/>
  <c r="G41" i="8"/>
  <c r="H41" i="8" s="1"/>
  <c r="L40" i="8"/>
  <c r="K40" i="8"/>
  <c r="J40" i="8"/>
  <c r="I40" i="8"/>
  <c r="G40" i="8"/>
  <c r="H40" i="8" s="1"/>
  <c r="L39" i="8"/>
  <c r="K39" i="8"/>
  <c r="J39" i="8"/>
  <c r="I39" i="8"/>
  <c r="G39" i="8"/>
  <c r="H39" i="8" s="1"/>
  <c r="L38" i="8"/>
  <c r="K38" i="8"/>
  <c r="J38" i="8"/>
  <c r="I38" i="8"/>
  <c r="G38" i="8"/>
  <c r="H38" i="8" s="1"/>
  <c r="L37" i="8"/>
  <c r="K37" i="8"/>
  <c r="J37" i="8"/>
  <c r="I37" i="8"/>
  <c r="G37" i="8"/>
  <c r="H37" i="8" s="1"/>
  <c r="L36" i="8"/>
  <c r="K36" i="8"/>
  <c r="J36" i="8"/>
  <c r="I36" i="8"/>
  <c r="G36" i="8"/>
  <c r="H36" i="8" s="1"/>
  <c r="L35" i="8"/>
  <c r="K35" i="8"/>
  <c r="J35" i="8"/>
  <c r="I35" i="8"/>
  <c r="G35" i="8"/>
  <c r="H35" i="8" s="1"/>
  <c r="L34" i="8"/>
  <c r="K34" i="8"/>
  <c r="J34" i="8"/>
  <c r="I34" i="8"/>
  <c r="G34" i="8"/>
  <c r="H34" i="8" s="1"/>
  <c r="L33" i="8"/>
  <c r="K33" i="8"/>
  <c r="J33" i="8"/>
  <c r="I33" i="8"/>
  <c r="G33" i="8"/>
  <c r="H33" i="8" s="1"/>
  <c r="L32" i="8"/>
  <c r="K32" i="8"/>
  <c r="J32" i="8"/>
  <c r="I32" i="8"/>
  <c r="G32" i="8"/>
  <c r="H32" i="8" s="1"/>
  <c r="L31" i="8"/>
  <c r="K31" i="8"/>
  <c r="J31" i="8"/>
  <c r="I31" i="8"/>
  <c r="G31" i="8"/>
  <c r="H31" i="8" s="1"/>
  <c r="L30" i="8"/>
  <c r="K30" i="8"/>
  <c r="J30" i="8"/>
  <c r="I30" i="8"/>
  <c r="G30" i="8"/>
  <c r="H30" i="8" s="1"/>
  <c r="L29" i="8"/>
  <c r="K29" i="8"/>
  <c r="J29" i="8"/>
  <c r="I29" i="8"/>
  <c r="G29" i="8"/>
  <c r="H29" i="8" s="1"/>
  <c r="L28" i="8"/>
  <c r="K28" i="8"/>
  <c r="J28" i="8"/>
  <c r="I28" i="8"/>
  <c r="G28" i="8"/>
  <c r="H28" i="8" s="1"/>
  <c r="L27" i="8"/>
  <c r="K27" i="8"/>
  <c r="J27" i="8"/>
  <c r="I27" i="8"/>
  <c r="G27" i="8"/>
  <c r="H27" i="8" s="1"/>
  <c r="L26" i="8"/>
  <c r="K26" i="8"/>
  <c r="J26" i="8"/>
  <c r="I26" i="8"/>
  <c r="G26" i="8"/>
  <c r="H26" i="8" s="1"/>
  <c r="L25" i="8"/>
  <c r="K25" i="8"/>
  <c r="J25" i="8"/>
  <c r="I25" i="8"/>
  <c r="G25" i="8"/>
  <c r="H25" i="8" s="1"/>
  <c r="L24" i="8"/>
  <c r="K24" i="8"/>
  <c r="J24" i="8"/>
  <c r="I24" i="8"/>
  <c r="G24" i="8"/>
  <c r="H24" i="8" s="1"/>
  <c r="L23" i="8"/>
  <c r="K23" i="8"/>
  <c r="J23" i="8"/>
  <c r="I23" i="8"/>
  <c r="G23" i="8"/>
  <c r="H23" i="8" s="1"/>
  <c r="L22" i="8"/>
  <c r="K22" i="8"/>
  <c r="J22" i="8"/>
  <c r="I22" i="8"/>
  <c r="G22" i="8"/>
  <c r="H22" i="8" s="1"/>
  <c r="K21" i="8"/>
  <c r="L21" i="8" s="1"/>
  <c r="I21" i="8"/>
  <c r="J21" i="8" s="1"/>
  <c r="G21" i="8"/>
  <c r="H21" i="8" s="1"/>
  <c r="I20" i="8"/>
  <c r="K20" i="8" s="1"/>
  <c r="L20" i="8" s="1"/>
  <c r="G20" i="8"/>
  <c r="H20" i="8" s="1"/>
  <c r="K19" i="8"/>
  <c r="L19" i="8" s="1"/>
  <c r="I19" i="8"/>
  <c r="J19" i="8" s="1"/>
  <c r="G19" i="8"/>
  <c r="H19" i="8" s="1"/>
  <c r="I18" i="8"/>
  <c r="K18" i="8" s="1"/>
  <c r="L18" i="8" s="1"/>
  <c r="G18" i="8"/>
  <c r="H18" i="8" s="1"/>
  <c r="K17" i="8"/>
  <c r="L17" i="8" s="1"/>
  <c r="I17" i="8"/>
  <c r="J17" i="8" s="1"/>
  <c r="G17" i="8"/>
  <c r="H17" i="8" s="1"/>
  <c r="I16" i="8"/>
  <c r="K16" i="8" s="1"/>
  <c r="L16" i="8" s="1"/>
  <c r="G16" i="8"/>
  <c r="H16" i="8" s="1"/>
  <c r="K15" i="8"/>
  <c r="L15" i="8" s="1"/>
  <c r="I15" i="8"/>
  <c r="J15" i="8" s="1"/>
  <c r="G15" i="8"/>
  <c r="I14" i="8"/>
  <c r="K14" i="8" s="1"/>
  <c r="G14" i="8"/>
  <c r="H14" i="8" s="1"/>
  <c r="L13" i="8"/>
  <c r="K13" i="8"/>
  <c r="I9" i="8"/>
  <c r="F9" i="8"/>
  <c r="L52" i="7"/>
  <c r="K52" i="7"/>
  <c r="J52" i="7"/>
  <c r="I52" i="7"/>
  <c r="G52" i="7"/>
  <c r="H52" i="7" s="1"/>
  <c r="L51" i="7"/>
  <c r="K51" i="7"/>
  <c r="J51" i="7"/>
  <c r="I51" i="7"/>
  <c r="G51" i="7"/>
  <c r="H51" i="7" s="1"/>
  <c r="L50" i="7"/>
  <c r="K50" i="7"/>
  <c r="J50" i="7"/>
  <c r="I50" i="7"/>
  <c r="G50" i="7"/>
  <c r="H50" i="7" s="1"/>
  <c r="L49" i="7"/>
  <c r="K49" i="7"/>
  <c r="J49" i="7"/>
  <c r="I49" i="7"/>
  <c r="G49" i="7"/>
  <c r="H49" i="7" s="1"/>
  <c r="L48" i="7"/>
  <c r="K48" i="7"/>
  <c r="J48" i="7"/>
  <c r="I48" i="7"/>
  <c r="G48" i="7"/>
  <c r="H48" i="7" s="1"/>
  <c r="L47" i="7"/>
  <c r="K47" i="7"/>
  <c r="J47" i="7"/>
  <c r="I47" i="7"/>
  <c r="G47" i="7"/>
  <c r="H47" i="7" s="1"/>
  <c r="L46" i="7"/>
  <c r="K46" i="7"/>
  <c r="J46" i="7"/>
  <c r="I46" i="7"/>
  <c r="G46" i="7"/>
  <c r="H46" i="7" s="1"/>
  <c r="L45" i="7"/>
  <c r="K45" i="7"/>
  <c r="J45" i="7"/>
  <c r="I45" i="7"/>
  <c r="G45" i="7"/>
  <c r="H45" i="7" s="1"/>
  <c r="L44" i="7"/>
  <c r="K44" i="7"/>
  <c r="J44" i="7"/>
  <c r="I44" i="7"/>
  <c r="G44" i="7"/>
  <c r="H44" i="7" s="1"/>
  <c r="L43" i="7"/>
  <c r="K43" i="7"/>
  <c r="J43" i="7"/>
  <c r="I43" i="7"/>
  <c r="G43" i="7"/>
  <c r="H43" i="7" s="1"/>
  <c r="L42" i="7"/>
  <c r="K42" i="7"/>
  <c r="J42" i="7"/>
  <c r="I42" i="7"/>
  <c r="G42" i="7"/>
  <c r="H42" i="7" s="1"/>
  <c r="L41" i="7"/>
  <c r="K41" i="7"/>
  <c r="J41" i="7"/>
  <c r="I41" i="7"/>
  <c r="G41" i="7"/>
  <c r="H41" i="7" s="1"/>
  <c r="L40" i="7"/>
  <c r="K40" i="7"/>
  <c r="J40" i="7"/>
  <c r="I40" i="7"/>
  <c r="G40" i="7"/>
  <c r="H40" i="7" s="1"/>
  <c r="L39" i="7"/>
  <c r="K39" i="7"/>
  <c r="J39" i="7"/>
  <c r="I39" i="7"/>
  <c r="G39" i="7"/>
  <c r="H39" i="7" s="1"/>
  <c r="L38" i="7"/>
  <c r="K38" i="7"/>
  <c r="J38" i="7"/>
  <c r="I38" i="7"/>
  <c r="G38" i="7"/>
  <c r="H38" i="7" s="1"/>
  <c r="L37" i="7"/>
  <c r="K37" i="7"/>
  <c r="J37" i="7"/>
  <c r="I37" i="7"/>
  <c r="G37" i="7"/>
  <c r="H37" i="7" s="1"/>
  <c r="L36" i="7"/>
  <c r="K36" i="7"/>
  <c r="J36" i="7"/>
  <c r="I36" i="7"/>
  <c r="G36" i="7"/>
  <c r="H36" i="7" s="1"/>
  <c r="L35" i="7"/>
  <c r="K35" i="7"/>
  <c r="J35" i="7"/>
  <c r="I35" i="7"/>
  <c r="G35" i="7"/>
  <c r="H35" i="7" s="1"/>
  <c r="L34" i="7"/>
  <c r="K34" i="7"/>
  <c r="J34" i="7"/>
  <c r="I34" i="7"/>
  <c r="G34" i="7"/>
  <c r="H34" i="7" s="1"/>
  <c r="L33" i="7"/>
  <c r="K33" i="7"/>
  <c r="J33" i="7"/>
  <c r="I33" i="7"/>
  <c r="G33" i="7"/>
  <c r="H33" i="7" s="1"/>
  <c r="L32" i="7"/>
  <c r="K32" i="7"/>
  <c r="J32" i="7"/>
  <c r="I32" i="7"/>
  <c r="G32" i="7"/>
  <c r="H32" i="7" s="1"/>
  <c r="L31" i="7"/>
  <c r="K31" i="7"/>
  <c r="J31" i="7"/>
  <c r="I31" i="7"/>
  <c r="G31" i="7"/>
  <c r="H31" i="7" s="1"/>
  <c r="L30" i="7"/>
  <c r="K30" i="7"/>
  <c r="J30" i="7"/>
  <c r="I30" i="7"/>
  <c r="G30" i="7"/>
  <c r="H30" i="7" s="1"/>
  <c r="L29" i="7"/>
  <c r="K29" i="7"/>
  <c r="J29" i="7"/>
  <c r="I29" i="7"/>
  <c r="G29" i="7"/>
  <c r="H29" i="7" s="1"/>
  <c r="L28" i="7"/>
  <c r="K28" i="7"/>
  <c r="J28" i="7"/>
  <c r="I28" i="7"/>
  <c r="G28" i="7"/>
  <c r="H28" i="7" s="1"/>
  <c r="L27" i="7"/>
  <c r="K27" i="7"/>
  <c r="J27" i="7"/>
  <c r="I27" i="7"/>
  <c r="G27" i="7"/>
  <c r="H27" i="7" s="1"/>
  <c r="L26" i="7"/>
  <c r="K26" i="7"/>
  <c r="J26" i="7"/>
  <c r="I26" i="7"/>
  <c r="G26" i="7"/>
  <c r="H26" i="7" s="1"/>
  <c r="L25" i="7"/>
  <c r="K25" i="7"/>
  <c r="J25" i="7"/>
  <c r="I25" i="7"/>
  <c r="G25" i="7"/>
  <c r="H25" i="7" s="1"/>
  <c r="L24" i="7"/>
  <c r="K24" i="7"/>
  <c r="J24" i="7"/>
  <c r="I24" i="7"/>
  <c r="G24" i="7"/>
  <c r="H24" i="7" s="1"/>
  <c r="L23" i="7"/>
  <c r="K23" i="7"/>
  <c r="J23" i="7"/>
  <c r="I23" i="7"/>
  <c r="G23" i="7"/>
  <c r="H23" i="7" s="1"/>
  <c r="L22" i="7"/>
  <c r="K22" i="7"/>
  <c r="J22" i="7"/>
  <c r="I22" i="7"/>
  <c r="G22" i="7"/>
  <c r="H22" i="7" s="1"/>
  <c r="K21" i="7"/>
  <c r="L21" i="7" s="1"/>
  <c r="I21" i="7"/>
  <c r="J21" i="7" s="1"/>
  <c r="G21" i="7"/>
  <c r="H21" i="7" s="1"/>
  <c r="I20" i="7"/>
  <c r="J20" i="7" s="1"/>
  <c r="G20" i="7"/>
  <c r="H20" i="7" s="1"/>
  <c r="K19" i="7"/>
  <c r="L19" i="7" s="1"/>
  <c r="I19" i="7"/>
  <c r="J19" i="7" s="1"/>
  <c r="G19" i="7"/>
  <c r="H19" i="7" s="1"/>
  <c r="I18" i="7"/>
  <c r="K18" i="7" s="1"/>
  <c r="L18" i="7" s="1"/>
  <c r="G18" i="7"/>
  <c r="H18" i="7" s="1"/>
  <c r="K17" i="7"/>
  <c r="L17" i="7" s="1"/>
  <c r="I17" i="7"/>
  <c r="J17" i="7" s="1"/>
  <c r="G17" i="7"/>
  <c r="H17" i="7" s="1"/>
  <c r="I16" i="7"/>
  <c r="K16" i="7" s="1"/>
  <c r="L16" i="7" s="1"/>
  <c r="G16" i="7"/>
  <c r="H16" i="7" s="1"/>
  <c r="K15" i="7"/>
  <c r="L15" i="7" s="1"/>
  <c r="I15" i="7"/>
  <c r="J15" i="7" s="1"/>
  <c r="G15" i="7"/>
  <c r="H15" i="7" s="1"/>
  <c r="I14" i="7"/>
  <c r="K14" i="7" s="1"/>
  <c r="G14" i="7"/>
  <c r="H14" i="7" s="1"/>
  <c r="L13" i="7"/>
  <c r="K13" i="7"/>
  <c r="I9" i="7"/>
  <c r="F9" i="7"/>
  <c r="L52" i="6"/>
  <c r="K52" i="6"/>
  <c r="J52" i="6"/>
  <c r="I52" i="6"/>
  <c r="G52" i="6"/>
  <c r="H52" i="6" s="1"/>
  <c r="L51" i="6"/>
  <c r="K51" i="6"/>
  <c r="J51" i="6"/>
  <c r="I51" i="6"/>
  <c r="G51" i="6"/>
  <c r="H51" i="6" s="1"/>
  <c r="L50" i="6"/>
  <c r="K50" i="6"/>
  <c r="J50" i="6"/>
  <c r="I50" i="6"/>
  <c r="G50" i="6"/>
  <c r="H50" i="6" s="1"/>
  <c r="L49" i="6"/>
  <c r="K49" i="6"/>
  <c r="J49" i="6"/>
  <c r="I49" i="6"/>
  <c r="G49" i="6"/>
  <c r="H49" i="6" s="1"/>
  <c r="L48" i="6"/>
  <c r="K48" i="6"/>
  <c r="J48" i="6"/>
  <c r="I48" i="6"/>
  <c r="G48" i="6"/>
  <c r="H48" i="6" s="1"/>
  <c r="L47" i="6"/>
  <c r="K47" i="6"/>
  <c r="J47" i="6"/>
  <c r="I47" i="6"/>
  <c r="G47" i="6"/>
  <c r="H47" i="6" s="1"/>
  <c r="L46" i="6"/>
  <c r="K46" i="6"/>
  <c r="J46" i="6"/>
  <c r="I46" i="6"/>
  <c r="G46" i="6"/>
  <c r="H46" i="6" s="1"/>
  <c r="L45" i="6"/>
  <c r="K45" i="6"/>
  <c r="J45" i="6"/>
  <c r="I45" i="6"/>
  <c r="G45" i="6"/>
  <c r="H45" i="6" s="1"/>
  <c r="L44" i="6"/>
  <c r="K44" i="6"/>
  <c r="J44" i="6"/>
  <c r="I44" i="6"/>
  <c r="G44" i="6"/>
  <c r="H44" i="6" s="1"/>
  <c r="L43" i="6"/>
  <c r="K43" i="6"/>
  <c r="J43" i="6"/>
  <c r="I43" i="6"/>
  <c r="G43" i="6"/>
  <c r="H43" i="6" s="1"/>
  <c r="L42" i="6"/>
  <c r="K42" i="6"/>
  <c r="J42" i="6"/>
  <c r="I42" i="6"/>
  <c r="G42" i="6"/>
  <c r="H42" i="6" s="1"/>
  <c r="L41" i="6"/>
  <c r="K41" i="6"/>
  <c r="J41" i="6"/>
  <c r="I41" i="6"/>
  <c r="G41" i="6"/>
  <c r="H41" i="6" s="1"/>
  <c r="L40" i="6"/>
  <c r="K40" i="6"/>
  <c r="J40" i="6"/>
  <c r="I40" i="6"/>
  <c r="G40" i="6"/>
  <c r="H40" i="6" s="1"/>
  <c r="L39" i="6"/>
  <c r="K39" i="6"/>
  <c r="J39" i="6"/>
  <c r="I39" i="6"/>
  <c r="G39" i="6"/>
  <c r="H39" i="6" s="1"/>
  <c r="L38" i="6"/>
  <c r="K38" i="6"/>
  <c r="J38" i="6"/>
  <c r="I38" i="6"/>
  <c r="G38" i="6"/>
  <c r="H38" i="6" s="1"/>
  <c r="L37" i="6"/>
  <c r="K37" i="6"/>
  <c r="J37" i="6"/>
  <c r="I37" i="6"/>
  <c r="G37" i="6"/>
  <c r="H37" i="6" s="1"/>
  <c r="L36" i="6"/>
  <c r="K36" i="6"/>
  <c r="J36" i="6"/>
  <c r="I36" i="6"/>
  <c r="G36" i="6"/>
  <c r="H36" i="6" s="1"/>
  <c r="L35" i="6"/>
  <c r="K35" i="6"/>
  <c r="J35" i="6"/>
  <c r="I35" i="6"/>
  <c r="G35" i="6"/>
  <c r="H35" i="6" s="1"/>
  <c r="L34" i="6"/>
  <c r="K34" i="6"/>
  <c r="J34" i="6"/>
  <c r="I34" i="6"/>
  <c r="G34" i="6"/>
  <c r="H34" i="6" s="1"/>
  <c r="L33" i="6"/>
  <c r="K33" i="6"/>
  <c r="J33" i="6"/>
  <c r="I33" i="6"/>
  <c r="G33" i="6"/>
  <c r="H33" i="6" s="1"/>
  <c r="L32" i="6"/>
  <c r="K32" i="6"/>
  <c r="J32" i="6"/>
  <c r="I32" i="6"/>
  <c r="G32" i="6"/>
  <c r="H32" i="6" s="1"/>
  <c r="L31" i="6"/>
  <c r="K31" i="6"/>
  <c r="J31" i="6"/>
  <c r="I31" i="6"/>
  <c r="G31" i="6"/>
  <c r="H31" i="6" s="1"/>
  <c r="L30" i="6"/>
  <c r="K30" i="6"/>
  <c r="J30" i="6"/>
  <c r="I30" i="6"/>
  <c r="G30" i="6"/>
  <c r="H30" i="6" s="1"/>
  <c r="L29" i="6"/>
  <c r="K29" i="6"/>
  <c r="J29" i="6"/>
  <c r="I29" i="6"/>
  <c r="G29" i="6"/>
  <c r="H29" i="6" s="1"/>
  <c r="L28" i="6"/>
  <c r="K28" i="6"/>
  <c r="J28" i="6"/>
  <c r="I28" i="6"/>
  <c r="G28" i="6"/>
  <c r="H28" i="6" s="1"/>
  <c r="L27" i="6"/>
  <c r="K27" i="6"/>
  <c r="J27" i="6"/>
  <c r="I27" i="6"/>
  <c r="G27" i="6"/>
  <c r="H27" i="6" s="1"/>
  <c r="L26" i="6"/>
  <c r="K26" i="6"/>
  <c r="J26" i="6"/>
  <c r="I26" i="6"/>
  <c r="G26" i="6"/>
  <c r="H26" i="6" s="1"/>
  <c r="L25" i="6"/>
  <c r="K25" i="6"/>
  <c r="J25" i="6"/>
  <c r="I25" i="6"/>
  <c r="G25" i="6"/>
  <c r="H25" i="6" s="1"/>
  <c r="L24" i="6"/>
  <c r="K24" i="6"/>
  <c r="J24" i="6"/>
  <c r="I24" i="6"/>
  <c r="G24" i="6"/>
  <c r="H24" i="6" s="1"/>
  <c r="L23" i="6"/>
  <c r="K23" i="6"/>
  <c r="J23" i="6"/>
  <c r="I23" i="6"/>
  <c r="G23" i="6"/>
  <c r="H23" i="6" s="1"/>
  <c r="L22" i="6"/>
  <c r="K22" i="6"/>
  <c r="J22" i="6"/>
  <c r="I22" i="6"/>
  <c r="G22" i="6"/>
  <c r="H22" i="6" s="1"/>
  <c r="K21" i="6"/>
  <c r="L21" i="6" s="1"/>
  <c r="I21" i="6"/>
  <c r="J21" i="6" s="1"/>
  <c r="G21" i="6"/>
  <c r="H21" i="6" s="1"/>
  <c r="I20" i="6"/>
  <c r="K20" i="6" s="1"/>
  <c r="L20" i="6" s="1"/>
  <c r="G20" i="6"/>
  <c r="H20" i="6" s="1"/>
  <c r="K19" i="6"/>
  <c r="L19" i="6" s="1"/>
  <c r="I19" i="6"/>
  <c r="J19" i="6" s="1"/>
  <c r="G19" i="6"/>
  <c r="H19" i="6" s="1"/>
  <c r="I18" i="6"/>
  <c r="K18" i="6" s="1"/>
  <c r="L18" i="6" s="1"/>
  <c r="G18" i="6"/>
  <c r="H18" i="6" s="1"/>
  <c r="K17" i="6"/>
  <c r="L17" i="6" s="1"/>
  <c r="I17" i="6"/>
  <c r="J17" i="6" s="1"/>
  <c r="G17" i="6"/>
  <c r="H17" i="6" s="1"/>
  <c r="I16" i="6"/>
  <c r="K16" i="6" s="1"/>
  <c r="L16" i="6" s="1"/>
  <c r="G16" i="6"/>
  <c r="H16" i="6" s="1"/>
  <c r="K15" i="6"/>
  <c r="L15" i="6" s="1"/>
  <c r="I15" i="6"/>
  <c r="J15" i="6" s="1"/>
  <c r="G15" i="6"/>
  <c r="I14" i="6"/>
  <c r="K14" i="6" s="1"/>
  <c r="G14" i="6"/>
  <c r="H14" i="6" s="1"/>
  <c r="L13" i="6"/>
  <c r="K13" i="6"/>
  <c r="I9" i="6"/>
  <c r="F9" i="6"/>
  <c r="L52" i="5"/>
  <c r="K52" i="5"/>
  <c r="J52" i="5"/>
  <c r="I52" i="5"/>
  <c r="G52" i="5"/>
  <c r="H52" i="5" s="1"/>
  <c r="L51" i="5"/>
  <c r="K51" i="5"/>
  <c r="J51" i="5"/>
  <c r="I51" i="5"/>
  <c r="G51" i="5"/>
  <c r="H51" i="5" s="1"/>
  <c r="L50" i="5"/>
  <c r="K50" i="5"/>
  <c r="J50" i="5"/>
  <c r="I50" i="5"/>
  <c r="G50" i="5"/>
  <c r="H50" i="5" s="1"/>
  <c r="L49" i="5"/>
  <c r="K49" i="5"/>
  <c r="J49" i="5"/>
  <c r="I49" i="5"/>
  <c r="G49" i="5"/>
  <c r="H49" i="5" s="1"/>
  <c r="L48" i="5"/>
  <c r="K48" i="5"/>
  <c r="J48" i="5"/>
  <c r="I48" i="5"/>
  <c r="G48" i="5"/>
  <c r="H48" i="5" s="1"/>
  <c r="L47" i="5"/>
  <c r="K47" i="5"/>
  <c r="J47" i="5"/>
  <c r="I47" i="5"/>
  <c r="G47" i="5"/>
  <c r="H47" i="5" s="1"/>
  <c r="L46" i="5"/>
  <c r="K46" i="5"/>
  <c r="J46" i="5"/>
  <c r="I46" i="5"/>
  <c r="H46" i="5"/>
  <c r="G46" i="5"/>
  <c r="L45" i="5"/>
  <c r="K45" i="5"/>
  <c r="J45" i="5"/>
  <c r="I45" i="5"/>
  <c r="G45" i="5"/>
  <c r="H45" i="5" s="1"/>
  <c r="L44" i="5"/>
  <c r="K44" i="5"/>
  <c r="J44" i="5"/>
  <c r="I44" i="5"/>
  <c r="G44" i="5"/>
  <c r="H44" i="5" s="1"/>
  <c r="L43" i="5"/>
  <c r="K43" i="5"/>
  <c r="J43" i="5"/>
  <c r="I43" i="5"/>
  <c r="G43" i="5"/>
  <c r="H43" i="5" s="1"/>
  <c r="L42" i="5"/>
  <c r="K42" i="5"/>
  <c r="J42" i="5"/>
  <c r="I42" i="5"/>
  <c r="G42" i="5"/>
  <c r="H42" i="5" s="1"/>
  <c r="L41" i="5"/>
  <c r="K41" i="5"/>
  <c r="J41" i="5"/>
  <c r="I41" i="5"/>
  <c r="G41" i="5"/>
  <c r="H41" i="5" s="1"/>
  <c r="L40" i="5"/>
  <c r="K40" i="5"/>
  <c r="J40" i="5"/>
  <c r="I40" i="5"/>
  <c r="H40" i="5"/>
  <c r="G40" i="5"/>
  <c r="L39" i="5"/>
  <c r="K39" i="5"/>
  <c r="J39" i="5"/>
  <c r="I39" i="5"/>
  <c r="G39" i="5"/>
  <c r="H39" i="5" s="1"/>
  <c r="L38" i="5"/>
  <c r="K38" i="5"/>
  <c r="J38" i="5"/>
  <c r="I38" i="5"/>
  <c r="H38" i="5"/>
  <c r="G38" i="5"/>
  <c r="L37" i="5"/>
  <c r="K37" i="5"/>
  <c r="J37" i="5"/>
  <c r="I37" i="5"/>
  <c r="G37" i="5"/>
  <c r="H37" i="5" s="1"/>
  <c r="L36" i="5"/>
  <c r="K36" i="5"/>
  <c r="J36" i="5"/>
  <c r="I36" i="5"/>
  <c r="G36" i="5"/>
  <c r="H36" i="5" s="1"/>
  <c r="L35" i="5"/>
  <c r="K35" i="5"/>
  <c r="J35" i="5"/>
  <c r="I35" i="5"/>
  <c r="G35" i="5"/>
  <c r="H35" i="5" s="1"/>
  <c r="L34" i="5"/>
  <c r="K34" i="5"/>
  <c r="J34" i="5"/>
  <c r="I34" i="5"/>
  <c r="G34" i="5"/>
  <c r="H34" i="5" s="1"/>
  <c r="L33" i="5"/>
  <c r="K33" i="5"/>
  <c r="J33" i="5"/>
  <c r="I33" i="5"/>
  <c r="G33" i="5"/>
  <c r="H33" i="5" s="1"/>
  <c r="L32" i="5"/>
  <c r="K32" i="5"/>
  <c r="J32" i="5"/>
  <c r="I32" i="5"/>
  <c r="H32" i="5"/>
  <c r="G32" i="5"/>
  <c r="L31" i="5"/>
  <c r="K31" i="5"/>
  <c r="J31" i="5"/>
  <c r="I31" i="5"/>
  <c r="G31" i="5"/>
  <c r="H31" i="5" s="1"/>
  <c r="L30" i="5"/>
  <c r="K30" i="5"/>
  <c r="J30" i="5"/>
  <c r="I30" i="5"/>
  <c r="H30" i="5"/>
  <c r="G30" i="5"/>
  <c r="L29" i="5"/>
  <c r="K29" i="5"/>
  <c r="J29" i="5"/>
  <c r="I29" i="5"/>
  <c r="G29" i="5"/>
  <c r="H29" i="5" s="1"/>
  <c r="L28" i="5"/>
  <c r="K28" i="5"/>
  <c r="J28" i="5"/>
  <c r="I28" i="5"/>
  <c r="G28" i="5"/>
  <c r="H28" i="5" s="1"/>
  <c r="L27" i="5"/>
  <c r="K27" i="5"/>
  <c r="J27" i="5"/>
  <c r="I27" i="5"/>
  <c r="G27" i="5"/>
  <c r="H27" i="5" s="1"/>
  <c r="L26" i="5"/>
  <c r="K26" i="5"/>
  <c r="J26" i="5"/>
  <c r="I26" i="5"/>
  <c r="G26" i="5"/>
  <c r="H26" i="5" s="1"/>
  <c r="L25" i="5"/>
  <c r="K25" i="5"/>
  <c r="J25" i="5"/>
  <c r="I25" i="5"/>
  <c r="G25" i="5"/>
  <c r="H25" i="5" s="1"/>
  <c r="L24" i="5"/>
  <c r="K24" i="5"/>
  <c r="J24" i="5"/>
  <c r="I24" i="5"/>
  <c r="H24" i="5"/>
  <c r="G24" i="5"/>
  <c r="L23" i="5"/>
  <c r="K23" i="5"/>
  <c r="J23" i="5"/>
  <c r="I23" i="5"/>
  <c r="G23" i="5"/>
  <c r="H23" i="5" s="1"/>
  <c r="L22" i="5"/>
  <c r="K22" i="5"/>
  <c r="J22" i="5"/>
  <c r="I22" i="5"/>
  <c r="H22" i="5"/>
  <c r="G22" i="5"/>
  <c r="K21" i="5"/>
  <c r="L21" i="5" s="1"/>
  <c r="J21" i="5"/>
  <c r="I21" i="5"/>
  <c r="G21" i="5"/>
  <c r="H21" i="5" s="1"/>
  <c r="I20" i="5"/>
  <c r="K20" i="5" s="1"/>
  <c r="L20" i="5" s="1"/>
  <c r="G20" i="5"/>
  <c r="H20" i="5" s="1"/>
  <c r="K19" i="5"/>
  <c r="L19" i="5" s="1"/>
  <c r="J19" i="5"/>
  <c r="I19" i="5"/>
  <c r="G19" i="5"/>
  <c r="H19" i="5" s="1"/>
  <c r="I18" i="5"/>
  <c r="K18" i="5" s="1"/>
  <c r="L18" i="5" s="1"/>
  <c r="G18" i="5"/>
  <c r="H18" i="5" s="1"/>
  <c r="K17" i="5"/>
  <c r="L17" i="5" s="1"/>
  <c r="J17" i="5"/>
  <c r="I17" i="5"/>
  <c r="G17" i="5"/>
  <c r="H17" i="5" s="1"/>
  <c r="I16" i="5"/>
  <c r="K16" i="5" s="1"/>
  <c r="L16" i="5" s="1"/>
  <c r="H16" i="5"/>
  <c r="G16" i="5"/>
  <c r="K15" i="5"/>
  <c r="L15" i="5" s="1"/>
  <c r="J15" i="5"/>
  <c r="I15" i="5"/>
  <c r="G15" i="5"/>
  <c r="I14" i="5"/>
  <c r="K14" i="5" s="1"/>
  <c r="H14" i="5"/>
  <c r="G14" i="5"/>
  <c r="L13" i="5"/>
  <c r="K13" i="5"/>
  <c r="I9" i="5"/>
  <c r="F9" i="5"/>
  <c r="L52" i="4"/>
  <c r="K52" i="4"/>
  <c r="J52" i="4"/>
  <c r="I52" i="4"/>
  <c r="H52" i="4"/>
  <c r="G52" i="4"/>
  <c r="L51" i="4"/>
  <c r="K51" i="4"/>
  <c r="J51" i="4"/>
  <c r="I51" i="4"/>
  <c r="G51" i="4"/>
  <c r="H51" i="4" s="1"/>
  <c r="L50" i="4"/>
  <c r="K50" i="4"/>
  <c r="J50" i="4"/>
  <c r="I50" i="4"/>
  <c r="G50" i="4"/>
  <c r="H50" i="4" s="1"/>
  <c r="L49" i="4"/>
  <c r="K49" i="4"/>
  <c r="J49" i="4"/>
  <c r="I49" i="4"/>
  <c r="G49" i="4"/>
  <c r="H49" i="4" s="1"/>
  <c r="L48" i="4"/>
  <c r="K48" i="4"/>
  <c r="J48" i="4"/>
  <c r="I48" i="4"/>
  <c r="H48" i="4"/>
  <c r="G48" i="4"/>
  <c r="L47" i="4"/>
  <c r="K47" i="4"/>
  <c r="J47" i="4"/>
  <c r="I47" i="4"/>
  <c r="G47" i="4"/>
  <c r="H47" i="4" s="1"/>
  <c r="L46" i="4"/>
  <c r="K46" i="4"/>
  <c r="J46" i="4"/>
  <c r="I46" i="4"/>
  <c r="G46" i="4"/>
  <c r="H46" i="4" s="1"/>
  <c r="L45" i="4"/>
  <c r="K45" i="4"/>
  <c r="J45" i="4"/>
  <c r="I45" i="4"/>
  <c r="G45" i="4"/>
  <c r="H45" i="4" s="1"/>
  <c r="L44" i="4"/>
  <c r="K44" i="4"/>
  <c r="J44" i="4"/>
  <c r="I44" i="4"/>
  <c r="H44" i="4"/>
  <c r="G44" i="4"/>
  <c r="L43" i="4"/>
  <c r="K43" i="4"/>
  <c r="J43" i="4"/>
  <c r="I43" i="4"/>
  <c r="G43" i="4"/>
  <c r="H43" i="4" s="1"/>
  <c r="L42" i="4"/>
  <c r="K42" i="4"/>
  <c r="J42" i="4"/>
  <c r="I42" i="4"/>
  <c r="G42" i="4"/>
  <c r="H42" i="4" s="1"/>
  <c r="L41" i="4"/>
  <c r="K41" i="4"/>
  <c r="J41" i="4"/>
  <c r="I41" i="4"/>
  <c r="G41" i="4"/>
  <c r="H41" i="4" s="1"/>
  <c r="L40" i="4"/>
  <c r="K40" i="4"/>
  <c r="J40" i="4"/>
  <c r="I40" i="4"/>
  <c r="H40" i="4"/>
  <c r="G40" i="4"/>
  <c r="L39" i="4"/>
  <c r="K39" i="4"/>
  <c r="J39" i="4"/>
  <c r="I39" i="4"/>
  <c r="G39" i="4"/>
  <c r="H39" i="4" s="1"/>
  <c r="L38" i="4"/>
  <c r="K38" i="4"/>
  <c r="J38" i="4"/>
  <c r="I38" i="4"/>
  <c r="G38" i="4"/>
  <c r="H38" i="4" s="1"/>
  <c r="L37" i="4"/>
  <c r="K37" i="4"/>
  <c r="J37" i="4"/>
  <c r="I37" i="4"/>
  <c r="G37" i="4"/>
  <c r="H37" i="4" s="1"/>
  <c r="L36" i="4"/>
  <c r="K36" i="4"/>
  <c r="J36" i="4"/>
  <c r="I36" i="4"/>
  <c r="H36" i="4"/>
  <c r="G36" i="4"/>
  <c r="L35" i="4"/>
  <c r="K35" i="4"/>
  <c r="J35" i="4"/>
  <c r="I35" i="4"/>
  <c r="G35" i="4"/>
  <c r="H35" i="4" s="1"/>
  <c r="L34" i="4"/>
  <c r="K34" i="4"/>
  <c r="J34" i="4"/>
  <c r="I34" i="4"/>
  <c r="G34" i="4"/>
  <c r="H34" i="4" s="1"/>
  <c r="L33" i="4"/>
  <c r="K33" i="4"/>
  <c r="J33" i="4"/>
  <c r="I33" i="4"/>
  <c r="G33" i="4"/>
  <c r="H33" i="4" s="1"/>
  <c r="L32" i="4"/>
  <c r="K32" i="4"/>
  <c r="J32" i="4"/>
  <c r="I32" i="4"/>
  <c r="H32" i="4"/>
  <c r="G32" i="4"/>
  <c r="L31" i="4"/>
  <c r="K31" i="4"/>
  <c r="J31" i="4"/>
  <c r="I31" i="4"/>
  <c r="G31" i="4"/>
  <c r="H31" i="4" s="1"/>
  <c r="L30" i="4"/>
  <c r="K30" i="4"/>
  <c r="J30" i="4"/>
  <c r="I30" i="4"/>
  <c r="G30" i="4"/>
  <c r="H30" i="4" s="1"/>
  <c r="L29" i="4"/>
  <c r="K29" i="4"/>
  <c r="J29" i="4"/>
  <c r="I29" i="4"/>
  <c r="G29" i="4"/>
  <c r="H29" i="4" s="1"/>
  <c r="L28" i="4"/>
  <c r="K28" i="4"/>
  <c r="J28" i="4"/>
  <c r="I28" i="4"/>
  <c r="H28" i="4"/>
  <c r="G28" i="4"/>
  <c r="L27" i="4"/>
  <c r="K27" i="4"/>
  <c r="J27" i="4"/>
  <c r="I27" i="4"/>
  <c r="G27" i="4"/>
  <c r="H27" i="4" s="1"/>
  <c r="L26" i="4"/>
  <c r="K26" i="4"/>
  <c r="J26" i="4"/>
  <c r="I26" i="4"/>
  <c r="G26" i="4"/>
  <c r="H26" i="4" s="1"/>
  <c r="L25" i="4"/>
  <c r="K25" i="4"/>
  <c r="J25" i="4"/>
  <c r="I25" i="4"/>
  <c r="G25" i="4"/>
  <c r="H25" i="4" s="1"/>
  <c r="L24" i="4"/>
  <c r="K24" i="4"/>
  <c r="J24" i="4"/>
  <c r="I24" i="4"/>
  <c r="H24" i="4"/>
  <c r="G24" i="4"/>
  <c r="L23" i="4"/>
  <c r="K23" i="4"/>
  <c r="J23" i="4"/>
  <c r="I23" i="4"/>
  <c r="G23" i="4"/>
  <c r="H23" i="4" s="1"/>
  <c r="L22" i="4"/>
  <c r="K22" i="4"/>
  <c r="J22" i="4"/>
  <c r="I22" i="4"/>
  <c r="G22" i="4"/>
  <c r="H22" i="4" s="1"/>
  <c r="K21" i="4"/>
  <c r="L21" i="4" s="1"/>
  <c r="J21" i="4"/>
  <c r="I21" i="4"/>
  <c r="G21" i="4"/>
  <c r="H21" i="4" s="1"/>
  <c r="I20" i="4"/>
  <c r="K20" i="4" s="1"/>
  <c r="L20" i="4" s="1"/>
  <c r="H20" i="4"/>
  <c r="G20" i="4"/>
  <c r="K19" i="4"/>
  <c r="L19" i="4" s="1"/>
  <c r="J19" i="4"/>
  <c r="I19" i="4"/>
  <c r="G19" i="4"/>
  <c r="H19" i="4" s="1"/>
  <c r="I18" i="4"/>
  <c r="K18" i="4" s="1"/>
  <c r="L18" i="4" s="1"/>
  <c r="G18" i="4"/>
  <c r="H18" i="4" s="1"/>
  <c r="K17" i="4"/>
  <c r="L17" i="4" s="1"/>
  <c r="J17" i="4"/>
  <c r="I17" i="4"/>
  <c r="G17" i="4"/>
  <c r="H17" i="4" s="1"/>
  <c r="I16" i="4"/>
  <c r="K16" i="4" s="1"/>
  <c r="L16" i="4" s="1"/>
  <c r="H16" i="4"/>
  <c r="G16" i="4"/>
  <c r="K15" i="4"/>
  <c r="L15" i="4" s="1"/>
  <c r="J15" i="4"/>
  <c r="I15" i="4"/>
  <c r="G15" i="4"/>
  <c r="I14" i="4"/>
  <c r="K14" i="4" s="1"/>
  <c r="G14" i="4"/>
  <c r="H14" i="4" s="1"/>
  <c r="L13" i="4"/>
  <c r="K13" i="4"/>
  <c r="I9" i="4"/>
  <c r="F9" i="4"/>
  <c r="J14" i="1"/>
  <c r="H14" i="1"/>
  <c r="L13" i="1"/>
  <c r="K13" i="1"/>
  <c r="L24" i="1"/>
  <c r="L25" i="1"/>
  <c r="L26" i="1"/>
  <c r="L27" i="1"/>
  <c r="L28" i="1"/>
  <c r="L29" i="1"/>
  <c r="L30" i="1"/>
  <c r="L31" i="1"/>
  <c r="L32" i="1"/>
  <c r="L33" i="1"/>
  <c r="L34" i="1"/>
  <c r="L35" i="1"/>
  <c r="L36" i="1"/>
  <c r="L37" i="1"/>
  <c r="L38" i="1"/>
  <c r="L39" i="1"/>
  <c r="L40" i="1"/>
  <c r="L41" i="1"/>
  <c r="L42" i="1"/>
  <c r="L43" i="1"/>
  <c r="L44" i="1"/>
  <c r="L45" i="1"/>
  <c r="L46" i="1"/>
  <c r="L47" i="1"/>
  <c r="L48" i="1"/>
  <c r="L49" i="1"/>
  <c r="L50" i="1"/>
  <c r="L51" i="1"/>
  <c r="L52" i="1"/>
  <c r="L22" i="1"/>
  <c r="L23" i="1"/>
  <c r="K25" i="1"/>
  <c r="K26" i="1"/>
  <c r="K27" i="1"/>
  <c r="K28" i="1"/>
  <c r="K29" i="1"/>
  <c r="K30" i="1"/>
  <c r="K31" i="1"/>
  <c r="K32" i="1"/>
  <c r="K33" i="1"/>
  <c r="K34" i="1"/>
  <c r="K35" i="1"/>
  <c r="K36" i="1"/>
  <c r="K37" i="1"/>
  <c r="K38" i="1"/>
  <c r="K39" i="1"/>
  <c r="K40" i="1"/>
  <c r="K41" i="1"/>
  <c r="K42" i="1"/>
  <c r="K43" i="1"/>
  <c r="K44" i="1"/>
  <c r="K45" i="1"/>
  <c r="K46" i="1"/>
  <c r="K47" i="1"/>
  <c r="K48" i="1"/>
  <c r="K49" i="1"/>
  <c r="K50" i="1"/>
  <c r="K51" i="1"/>
  <c r="K52" i="1"/>
  <c r="K22" i="1"/>
  <c r="K23" i="1"/>
  <c r="K24" i="1"/>
  <c r="J28" i="1"/>
  <c r="J29" i="1"/>
  <c r="J30" i="1"/>
  <c r="J31" i="1"/>
  <c r="J32" i="1"/>
  <c r="J33" i="1"/>
  <c r="J34" i="1"/>
  <c r="J35" i="1"/>
  <c r="J36" i="1"/>
  <c r="J37" i="1"/>
  <c r="J38" i="1"/>
  <c r="J39" i="1"/>
  <c r="J40" i="1"/>
  <c r="J41" i="1"/>
  <c r="J42" i="1"/>
  <c r="J43" i="1"/>
  <c r="J44" i="1"/>
  <c r="J45" i="1"/>
  <c r="J46" i="1"/>
  <c r="J47" i="1"/>
  <c r="J48" i="1"/>
  <c r="J49" i="1"/>
  <c r="J50" i="1"/>
  <c r="J51" i="1"/>
  <c r="J52" i="1"/>
  <c r="J22" i="1"/>
  <c r="J23" i="1"/>
  <c r="J24" i="1"/>
  <c r="J25" i="1"/>
  <c r="J26" i="1"/>
  <c r="J27" i="1"/>
  <c r="I15" i="1"/>
  <c r="J15" i="1" s="1"/>
  <c r="I16" i="1"/>
  <c r="J16" i="1" s="1"/>
  <c r="I17" i="1"/>
  <c r="K17" i="1" s="1"/>
  <c r="L17" i="1" s="1"/>
  <c r="I18" i="1"/>
  <c r="J18" i="1" s="1"/>
  <c r="I19" i="1"/>
  <c r="J19" i="1" s="1"/>
  <c r="I20" i="1"/>
  <c r="J20" i="1" s="1"/>
  <c r="I21" i="1"/>
  <c r="K21" i="1" s="1"/>
  <c r="L21" i="1" s="1"/>
  <c r="I22" i="1"/>
  <c r="I23" i="1"/>
  <c r="I24" i="1"/>
  <c r="I25" i="1"/>
  <c r="I26" i="1"/>
  <c r="I27" i="1"/>
  <c r="I28" i="1"/>
  <c r="I29" i="1"/>
  <c r="I30" i="1"/>
  <c r="I31" i="1"/>
  <c r="I32" i="1"/>
  <c r="I33" i="1"/>
  <c r="I34" i="1"/>
  <c r="I35" i="1"/>
  <c r="I36" i="1"/>
  <c r="I37" i="1"/>
  <c r="I38" i="1"/>
  <c r="I39" i="1"/>
  <c r="I40" i="1"/>
  <c r="I41" i="1"/>
  <c r="I42" i="1"/>
  <c r="I43" i="1"/>
  <c r="I44" i="1"/>
  <c r="I45" i="1"/>
  <c r="I46" i="1"/>
  <c r="I47" i="1"/>
  <c r="I48" i="1"/>
  <c r="I49" i="1"/>
  <c r="I50" i="1"/>
  <c r="I51" i="1"/>
  <c r="I52" i="1"/>
  <c r="I14" i="1"/>
  <c r="G15" i="1"/>
  <c r="H15" i="1" s="1"/>
  <c r="G16" i="1"/>
  <c r="H16" i="1" s="1"/>
  <c r="G17" i="1"/>
  <c r="H17" i="1" s="1"/>
  <c r="G18" i="1"/>
  <c r="H18" i="1" s="1"/>
  <c r="G19" i="1"/>
  <c r="H19" i="1" s="1"/>
  <c r="G20" i="1"/>
  <c r="H20" i="1" s="1"/>
  <c r="G21" i="1"/>
  <c r="H21" i="1" s="1"/>
  <c r="G22" i="1"/>
  <c r="H22" i="1" s="1"/>
  <c r="G23" i="1"/>
  <c r="H23" i="1" s="1"/>
  <c r="G24" i="1"/>
  <c r="H24" i="1" s="1"/>
  <c r="G25" i="1"/>
  <c r="H25" i="1" s="1"/>
  <c r="G26" i="1"/>
  <c r="H26" i="1" s="1"/>
  <c r="G27" i="1"/>
  <c r="H27" i="1" s="1"/>
  <c r="G28" i="1"/>
  <c r="H28" i="1" s="1"/>
  <c r="G29" i="1"/>
  <c r="H29" i="1" s="1"/>
  <c r="G30" i="1"/>
  <c r="H30" i="1" s="1"/>
  <c r="G31" i="1"/>
  <c r="H31" i="1" s="1"/>
  <c r="G32" i="1"/>
  <c r="H32" i="1" s="1"/>
  <c r="G33" i="1"/>
  <c r="H33" i="1" s="1"/>
  <c r="G34" i="1"/>
  <c r="H34" i="1" s="1"/>
  <c r="G35" i="1"/>
  <c r="H35" i="1" s="1"/>
  <c r="G36" i="1"/>
  <c r="H36" i="1" s="1"/>
  <c r="G37" i="1"/>
  <c r="H37" i="1" s="1"/>
  <c r="G38" i="1"/>
  <c r="H38" i="1" s="1"/>
  <c r="G39" i="1"/>
  <c r="H39" i="1" s="1"/>
  <c r="G40" i="1"/>
  <c r="H40" i="1" s="1"/>
  <c r="G41" i="1"/>
  <c r="H41" i="1" s="1"/>
  <c r="G42" i="1"/>
  <c r="H42" i="1" s="1"/>
  <c r="G43" i="1"/>
  <c r="H43" i="1" s="1"/>
  <c r="G44" i="1"/>
  <c r="H44" i="1" s="1"/>
  <c r="G45" i="1"/>
  <c r="H45" i="1" s="1"/>
  <c r="G46" i="1"/>
  <c r="H46" i="1" s="1"/>
  <c r="G47" i="1"/>
  <c r="H47" i="1" s="1"/>
  <c r="G48" i="1"/>
  <c r="H48" i="1" s="1"/>
  <c r="G49" i="1"/>
  <c r="H49" i="1" s="1"/>
  <c r="G50" i="1"/>
  <c r="H50" i="1" s="1"/>
  <c r="G51" i="1"/>
  <c r="H51" i="1" s="1"/>
  <c r="G52" i="1"/>
  <c r="H52" i="1" s="1"/>
  <c r="G14" i="1"/>
  <c r="F9" i="1"/>
  <c r="G9" i="9" l="1"/>
  <c r="G9" i="8"/>
  <c r="G9" i="6"/>
  <c r="G9" i="5"/>
  <c r="G9" i="4"/>
  <c r="L14" i="9"/>
  <c r="L9" i="9" s="1"/>
  <c r="L3" i="9" s="1"/>
  <c r="K9" i="9"/>
  <c r="K3" i="9" s="1"/>
  <c r="J14" i="9"/>
  <c r="H15" i="9"/>
  <c r="H9" i="9" s="1"/>
  <c r="J16" i="9"/>
  <c r="J18" i="9"/>
  <c r="J20" i="9"/>
  <c r="L14" i="8"/>
  <c r="L9" i="8" s="1"/>
  <c r="L3" i="8" s="1"/>
  <c r="K9" i="8"/>
  <c r="K3" i="8" s="1"/>
  <c r="J14" i="8"/>
  <c r="H15" i="8"/>
  <c r="H9" i="8" s="1"/>
  <c r="J16" i="8"/>
  <c r="J18" i="8"/>
  <c r="J20" i="8"/>
  <c r="H9" i="7"/>
  <c r="L14" i="7"/>
  <c r="J14" i="7"/>
  <c r="G9" i="7"/>
  <c r="K20" i="7"/>
  <c r="L20" i="7" s="1"/>
  <c r="J16" i="7"/>
  <c r="J18" i="7"/>
  <c r="L14" i="6"/>
  <c r="L9" i="6" s="1"/>
  <c r="L3" i="6" s="1"/>
  <c r="K9" i="6"/>
  <c r="K3" i="6" s="1"/>
  <c r="J14" i="6"/>
  <c r="H15" i="6"/>
  <c r="H9" i="6" s="1"/>
  <c r="J16" i="6"/>
  <c r="J18" i="6"/>
  <c r="J20" i="6"/>
  <c r="L14" i="5"/>
  <c r="L9" i="5" s="1"/>
  <c r="L3" i="5" s="1"/>
  <c r="K9" i="5"/>
  <c r="K3" i="5" s="1"/>
  <c r="J14" i="5"/>
  <c r="H15" i="5"/>
  <c r="H9" i="5" s="1"/>
  <c r="J16" i="5"/>
  <c r="J18" i="5"/>
  <c r="J20" i="5"/>
  <c r="K9" i="4"/>
  <c r="K3" i="4" s="1"/>
  <c r="L14" i="4"/>
  <c r="L9" i="4" s="1"/>
  <c r="L3" i="4" s="1"/>
  <c r="J14" i="4"/>
  <c r="J9" i="4" s="1"/>
  <c r="H15" i="4"/>
  <c r="H9" i="4" s="1"/>
  <c r="J16" i="4"/>
  <c r="J18" i="4"/>
  <c r="J20" i="4"/>
  <c r="K20" i="1"/>
  <c r="L20" i="1" s="1"/>
  <c r="K18" i="1"/>
  <c r="L18" i="1" s="1"/>
  <c r="K16" i="1"/>
  <c r="L16" i="1" s="1"/>
  <c r="J21" i="1"/>
  <c r="K19" i="1"/>
  <c r="L19" i="1" s="1"/>
  <c r="K15" i="1"/>
  <c r="L15" i="1" s="1"/>
  <c r="J17" i="1"/>
  <c r="K14" i="1"/>
  <c r="L14" i="1" s="1"/>
  <c r="G9" i="1"/>
  <c r="J9" i="9" l="1"/>
  <c r="J9" i="8"/>
  <c r="J9" i="7"/>
  <c r="K9" i="7"/>
  <c r="K3" i="7" s="1"/>
  <c r="L9" i="7"/>
  <c r="L3" i="7" s="1"/>
  <c r="J9" i="6"/>
  <c r="J9" i="5"/>
  <c r="H9" i="1"/>
  <c r="I9" i="1"/>
  <c r="J9" i="1" l="1"/>
  <c r="L9" i="1" l="1"/>
  <c r="L3" i="1" s="1"/>
  <c r="K9" i="1"/>
  <c r="K3" i="1" s="1"/>
</calcChain>
</file>

<file path=xl/sharedStrings.xml><?xml version="1.0" encoding="utf-8"?>
<sst xmlns="http://schemas.openxmlformats.org/spreadsheetml/2006/main" count="287" uniqueCount="58">
  <si>
    <t>C.I</t>
  </si>
  <si>
    <t xml:space="preserve">Salario </t>
  </si>
  <si>
    <t>Aporte</t>
  </si>
  <si>
    <t>Nº</t>
  </si>
  <si>
    <t>Cesta Tickets</t>
  </si>
  <si>
    <t>CARGO</t>
  </si>
  <si>
    <t>Mensual</t>
  </si>
  <si>
    <t>trabajador 1</t>
  </si>
  <si>
    <t>trabajador 2</t>
  </si>
  <si>
    <t>trabajador 3</t>
  </si>
  <si>
    <t>trabajador 4</t>
  </si>
  <si>
    <t>trabajador 5</t>
  </si>
  <si>
    <t>trabajador 6</t>
  </si>
  <si>
    <t>trabajador 7</t>
  </si>
  <si>
    <t>trabajador 8</t>
  </si>
  <si>
    <t>R.I.F.:</t>
  </si>
  <si>
    <t>Empresa:</t>
  </si>
  <si>
    <t>Periodo:</t>
  </si>
  <si>
    <t>Nomina mes de Enero</t>
  </si>
  <si>
    <t>Nomina mes de Febrero</t>
  </si>
  <si>
    <t>Nomina mes de Marzo</t>
  </si>
  <si>
    <t>Nomina mes de Abril</t>
  </si>
  <si>
    <t>Nomina mes de Mayo</t>
  </si>
  <si>
    <t>Nomina mes de Junio</t>
  </si>
  <si>
    <t>Nomina mes de Julio</t>
  </si>
  <si>
    <t>Nomina mes de Agosto</t>
  </si>
  <si>
    <t>Nomina mes de Septiembre</t>
  </si>
  <si>
    <t>Nomina mes de Octubre</t>
  </si>
  <si>
    <t>Nomina mes de Noviembre</t>
  </si>
  <si>
    <t>Nomina mes de Diciembre</t>
  </si>
  <si>
    <t>Periodo</t>
  </si>
  <si>
    <t>Trabajador</t>
  </si>
  <si>
    <t>Tasa Bs/USD$</t>
  </si>
  <si>
    <t>Cesta Tickets USD$</t>
  </si>
  <si>
    <t>Salario Minimo USD$</t>
  </si>
  <si>
    <t>Salario Tributable</t>
  </si>
  <si>
    <t>% Aporte</t>
  </si>
  <si>
    <t>Nombres Trabajador</t>
  </si>
  <si>
    <t>SubTotales:</t>
  </si>
  <si>
    <r>
      <rPr>
        <b/>
        <sz val="14"/>
        <rFont val="Arial Black"/>
        <family val="2"/>
      </rPr>
      <t>∑</t>
    </r>
    <r>
      <rPr>
        <b/>
        <sz val="10"/>
        <rFont val="Arial"/>
        <family val="2"/>
      </rPr>
      <t xml:space="preserve"> Dolares</t>
    </r>
  </si>
  <si>
    <t>Mínimo USD$</t>
  </si>
  <si>
    <t>Parametros - Valor</t>
  </si>
  <si>
    <t>Modelo, C.A.</t>
  </si>
  <si>
    <t>F. INGRESO</t>
  </si>
  <si>
    <t>J-X0026734-X</t>
  </si>
  <si>
    <t>Aporte Regimen - Contribucion a la Proteccion de Pensiones</t>
  </si>
  <si>
    <t>Carga tributaria del Mes</t>
  </si>
  <si>
    <t>USD$</t>
  </si>
  <si>
    <t>Bs.</t>
  </si>
  <si>
    <t>Monto Bs.</t>
  </si>
  <si>
    <t>En Breve mas contenido en este Libro, por lo pronto este es un Demo, la proxima version debe traer, Graficos, consolidado</t>
  </si>
  <si>
    <t>de montos pagados, costos tributario o carga tributarianacumuada, etc.</t>
  </si>
  <si>
    <t>https://chat.whatsapp.com/Ghi6wmxlmfKDmoOBgXuSMg</t>
  </si>
  <si>
    <t>Enkace del Grupo:</t>
  </si>
  <si>
    <t xml:space="preserve">Licdo. Mario Arturo Jimenez </t>
  </si>
  <si>
    <t>Contador Publico Colegiado</t>
  </si>
  <si>
    <t>marioarturojimenez@gmail.com</t>
  </si>
  <si>
    <t>AcademiadeFinanzasytecnologia@gmail.com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</si>
</sst>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_(* #,##0.00_);_(* \(#,##0.00\);_(* &quot;-&quot;??_);_(@_)"/>
    <numFmt numFmtId="165" formatCode="[$$-540A]#,##0.00"/>
    <numFmt numFmtId="166" formatCode="&quot;Bs. F.&quot;\ #,##0.00"/>
  </numFmts>
  <fonts count="20" x14ac:knownFonts="1">
    <font>
      <sz val="11"/>
      <color theme="1"/>
      <name val="Calibri"/>
      <family val="2"/>
      <scheme val="minor"/>
    </font>
    <font>
      <sz val="12"/>
      <name val="Arial"/>
      <family val="2"/>
    </font>
    <font>
      <sz val="12"/>
      <color theme="1"/>
      <name val="Arial"/>
      <family val="2"/>
    </font>
    <font>
      <sz val="10"/>
      <name val="Arial"/>
      <family val="2"/>
    </font>
    <font>
      <b/>
      <sz val="12"/>
      <name val="Arial"/>
      <family val="2"/>
    </font>
    <font>
      <b/>
      <sz val="10"/>
      <name val="Arial"/>
      <family val="2"/>
    </font>
    <font>
      <sz val="9"/>
      <name val="Arial"/>
      <family val="2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theme="1"/>
      <name val="Arial"/>
      <family val="2"/>
    </font>
    <font>
      <b/>
      <sz val="11"/>
      <color theme="1"/>
      <name val="Arial"/>
      <family val="2"/>
    </font>
    <font>
      <b/>
      <sz val="10"/>
      <color theme="1"/>
      <name val="Calibri"/>
      <family val="2"/>
      <scheme val="minor"/>
    </font>
    <font>
      <b/>
      <sz val="14"/>
      <name val="Arial"/>
      <family val="2"/>
    </font>
    <font>
      <b/>
      <sz val="14"/>
      <color rgb="FF0070C0"/>
      <name val="Arial"/>
      <family val="2"/>
    </font>
    <font>
      <b/>
      <sz val="14"/>
      <name val="Arial Black"/>
      <family val="2"/>
    </font>
    <font>
      <b/>
      <sz val="14"/>
      <color theme="1"/>
      <name val="Calibri"/>
      <family val="2"/>
      <scheme val="minor"/>
    </font>
    <font>
      <sz val="11"/>
      <color theme="1"/>
      <name val="Arial"/>
      <family val="2"/>
    </font>
    <font>
      <sz val="11"/>
      <name val="Arial"/>
      <family val="2"/>
    </font>
    <font>
      <u/>
      <sz val="11"/>
      <color theme="10"/>
      <name val="Calibri"/>
      <family val="2"/>
      <scheme val="minor"/>
    </font>
    <font>
      <sz val="14"/>
      <color theme="1"/>
      <name val="Script MT Bold"/>
      <family val="4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59999389629810485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5">
    <xf numFmtId="0" fontId="0" fillId="0" borderId="0"/>
    <xf numFmtId="0" fontId="3" fillId="0" borderId="0"/>
    <xf numFmtId="164" fontId="3" fillId="0" borderId="0" applyFont="0" applyFill="0" applyBorder="0" applyAlignment="0" applyProtection="0"/>
    <xf numFmtId="0" fontId="3" fillId="0" borderId="0"/>
    <xf numFmtId="0" fontId="18" fillId="0" borderId="0" applyNumberFormat="0" applyFill="0" applyBorder="0" applyAlignment="0" applyProtection="0"/>
  </cellStyleXfs>
  <cellXfs count="58">
    <xf numFmtId="0" fontId="0" fillId="0" borderId="0" xfId="0"/>
    <xf numFmtId="0" fontId="2" fillId="0" borderId="0" xfId="0" applyFont="1"/>
    <xf numFmtId="0" fontId="1" fillId="0" borderId="0" xfId="1" applyFont="1"/>
    <xf numFmtId="0" fontId="4" fillId="0" borderId="0" xfId="1" applyFont="1"/>
    <xf numFmtId="0" fontId="1" fillId="0" borderId="1" xfId="1" applyFont="1" applyBorder="1" applyAlignment="1">
      <alignment horizontal="center"/>
    </xf>
    <xf numFmtId="4" fontId="1" fillId="3" borderId="1" xfId="3" applyNumberFormat="1" applyFont="1" applyFill="1" applyBorder="1"/>
    <xf numFmtId="14" fontId="1" fillId="3" borderId="1" xfId="3" applyNumberFormat="1" applyFont="1" applyFill="1" applyBorder="1"/>
    <xf numFmtId="165" fontId="1" fillId="3" borderId="1" xfId="3" applyNumberFormat="1" applyFont="1" applyFill="1" applyBorder="1"/>
    <xf numFmtId="166" fontId="6" fillId="3" borderId="1" xfId="3" applyNumberFormat="1" applyFont="1" applyFill="1" applyBorder="1"/>
    <xf numFmtId="166" fontId="1" fillId="3" borderId="1" xfId="3" applyNumberFormat="1" applyFont="1" applyFill="1" applyBorder="1"/>
    <xf numFmtId="0" fontId="9" fillId="0" borderId="0" xfId="0" applyFont="1"/>
    <xf numFmtId="0" fontId="10" fillId="0" borderId="0" xfId="0" applyFont="1"/>
    <xf numFmtId="0" fontId="8" fillId="0" borderId="0" xfId="0" applyFont="1" applyAlignment="1">
      <alignment horizontal="center"/>
    </xf>
    <xf numFmtId="0" fontId="7" fillId="0" borderId="3" xfId="0" applyFont="1" applyBorder="1" applyAlignment="1">
      <alignment horizontal="center"/>
    </xf>
    <xf numFmtId="0" fontId="9" fillId="0" borderId="2" xfId="0" applyFont="1" applyBorder="1" applyAlignment="1">
      <alignment horizontal="center"/>
    </xf>
    <xf numFmtId="0" fontId="10" fillId="0" borderId="2" xfId="0" applyFont="1" applyBorder="1" applyAlignment="1">
      <alignment horizontal="center"/>
    </xf>
    <xf numFmtId="0" fontId="4" fillId="0" borderId="2" xfId="1" applyFont="1" applyFill="1" applyBorder="1" applyAlignment="1">
      <alignment horizontal="center"/>
    </xf>
    <xf numFmtId="0" fontId="9" fillId="0" borderId="6" xfId="0" applyFont="1" applyBorder="1" applyAlignment="1">
      <alignment horizontal="center"/>
    </xf>
    <xf numFmtId="9" fontId="10" fillId="0" borderId="2" xfId="0" applyNumberFormat="1" applyFont="1" applyBorder="1" applyAlignment="1">
      <alignment horizontal="center"/>
    </xf>
    <xf numFmtId="0" fontId="13" fillId="0" borderId="0" xfId="0" applyFont="1" applyAlignment="1">
      <alignment horizontal="center"/>
    </xf>
    <xf numFmtId="0" fontId="4" fillId="0" borderId="0" xfId="1" applyFont="1" applyAlignment="1">
      <alignment horizontal="center"/>
    </xf>
    <xf numFmtId="0" fontId="1" fillId="0" borderId="7" xfId="1" applyFont="1" applyBorder="1" applyAlignment="1">
      <alignment horizontal="center"/>
    </xf>
    <xf numFmtId="4" fontId="1" fillId="3" borderId="7" xfId="3" applyNumberFormat="1" applyFont="1" applyFill="1" applyBorder="1"/>
    <xf numFmtId="14" fontId="1" fillId="3" borderId="7" xfId="3" applyNumberFormat="1" applyFont="1" applyFill="1" applyBorder="1"/>
    <xf numFmtId="165" fontId="1" fillId="3" borderId="7" xfId="3" applyNumberFormat="1" applyFont="1" applyFill="1" applyBorder="1"/>
    <xf numFmtId="166" fontId="6" fillId="3" borderId="7" xfId="3" applyNumberFormat="1" applyFont="1" applyFill="1" applyBorder="1"/>
    <xf numFmtId="166" fontId="1" fillId="3" borderId="7" xfId="3" applyNumberFormat="1" applyFont="1" applyFill="1" applyBorder="1"/>
    <xf numFmtId="0" fontId="4" fillId="2" borderId="8" xfId="1" applyFont="1" applyFill="1" applyBorder="1" applyAlignment="1">
      <alignment horizontal="center" vertical="center" wrapText="1"/>
    </xf>
    <xf numFmtId="0" fontId="4" fillId="2" borderId="9" xfId="1" applyFont="1" applyFill="1" applyBorder="1" applyAlignment="1">
      <alignment horizontal="center"/>
    </xf>
    <xf numFmtId="0" fontId="5" fillId="2" borderId="9" xfId="1" applyFont="1" applyFill="1" applyBorder="1" applyAlignment="1">
      <alignment horizontal="center"/>
    </xf>
    <xf numFmtId="0" fontId="5" fillId="2" borderId="9" xfId="1" applyFont="1" applyFill="1" applyBorder="1" applyAlignment="1">
      <alignment horizontal="center" vertical="center" wrapText="1"/>
    </xf>
    <xf numFmtId="0" fontId="11" fillId="2" borderId="4" xfId="0" applyFont="1" applyFill="1" applyBorder="1" applyAlignment="1">
      <alignment horizontal="center"/>
    </xf>
    <xf numFmtId="0" fontId="5" fillId="2" borderId="10" xfId="1" applyFont="1" applyFill="1" applyBorder="1" applyAlignment="1">
      <alignment horizontal="center"/>
    </xf>
    <xf numFmtId="9" fontId="5" fillId="2" borderId="9" xfId="1" applyNumberFormat="1" applyFont="1" applyFill="1" applyBorder="1" applyAlignment="1">
      <alignment horizontal="center"/>
    </xf>
    <xf numFmtId="4" fontId="4" fillId="0" borderId="6" xfId="1" applyNumberFormat="1" applyFont="1" applyBorder="1"/>
    <xf numFmtId="0" fontId="0" fillId="0" borderId="1" xfId="0" applyBorder="1"/>
    <xf numFmtId="4" fontId="1" fillId="0" borderId="1" xfId="2" applyNumberFormat="1" applyFont="1" applyFill="1" applyBorder="1"/>
    <xf numFmtId="0" fontId="12" fillId="0" borderId="0" xfId="0" applyFont="1"/>
    <xf numFmtId="0" fontId="15" fillId="0" borderId="0" xfId="0" applyFont="1"/>
    <xf numFmtId="0" fontId="4" fillId="4" borderId="3" xfId="1" applyFont="1" applyFill="1" applyBorder="1" applyAlignment="1">
      <alignment horizontal="center"/>
    </xf>
    <xf numFmtId="0" fontId="4" fillId="4" borderId="4" xfId="1" applyFont="1" applyFill="1" applyBorder="1" applyAlignment="1">
      <alignment horizontal="center"/>
    </xf>
    <xf numFmtId="0" fontId="4" fillId="4" borderId="5" xfId="1" applyFont="1" applyFill="1" applyBorder="1" applyAlignment="1">
      <alignment horizontal="center"/>
    </xf>
    <xf numFmtId="0" fontId="8" fillId="5" borderId="3" xfId="0" applyFont="1" applyFill="1" applyBorder="1" applyAlignment="1">
      <alignment horizontal="center"/>
    </xf>
    <xf numFmtId="0" fontId="8" fillId="5" borderId="4" xfId="0" applyFont="1" applyFill="1" applyBorder="1" applyAlignment="1">
      <alignment horizontal="center"/>
    </xf>
    <xf numFmtId="0" fontId="8" fillId="5" borderId="5" xfId="0" applyFont="1" applyFill="1" applyBorder="1" applyAlignment="1">
      <alignment horizontal="center"/>
    </xf>
    <xf numFmtId="4" fontId="8" fillId="0" borderId="2" xfId="0" applyNumberFormat="1" applyFont="1" applyBorder="1" applyAlignment="1">
      <alignment horizontal="center"/>
    </xf>
    <xf numFmtId="4" fontId="8" fillId="0" borderId="5" xfId="0" applyNumberFormat="1" applyFont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7" fillId="0" borderId="0" xfId="0" applyFont="1" applyAlignment="1">
      <alignment horizontal="center"/>
    </xf>
    <xf numFmtId="0" fontId="16" fillId="0" borderId="11" xfId="0" applyFont="1" applyBorder="1" applyAlignment="1">
      <alignment horizontal="center"/>
    </xf>
    <xf numFmtId="0" fontId="16" fillId="0" borderId="12" xfId="0" applyFont="1" applyBorder="1" applyAlignment="1">
      <alignment horizontal="center"/>
    </xf>
    <xf numFmtId="0" fontId="16" fillId="0" borderId="13" xfId="0" applyFont="1" applyBorder="1" applyAlignment="1">
      <alignment horizontal="center"/>
    </xf>
    <xf numFmtId="4" fontId="17" fillId="3" borderId="7" xfId="3" applyNumberFormat="1" applyFont="1" applyFill="1" applyBorder="1"/>
    <xf numFmtId="165" fontId="17" fillId="3" borderId="7" xfId="3" applyNumberFormat="1" applyFont="1" applyFill="1" applyBorder="1"/>
    <xf numFmtId="4" fontId="17" fillId="3" borderId="1" xfId="3" applyNumberFormat="1" applyFont="1" applyFill="1" applyBorder="1"/>
    <xf numFmtId="166" fontId="17" fillId="3" borderId="7" xfId="3" applyNumberFormat="1" applyFont="1" applyFill="1" applyBorder="1"/>
    <xf numFmtId="0" fontId="18" fillId="0" borderId="0" xfId="4"/>
    <xf numFmtId="0" fontId="19" fillId="0" borderId="0" xfId="0" applyFont="1"/>
  </cellXfs>
  <cellStyles count="5">
    <cellStyle name="Hipervínculo" xfId="4" builtinId="8"/>
    <cellStyle name="Millares 9 2" xfId="2"/>
    <cellStyle name="Normal" xfId="0" builtinId="0"/>
    <cellStyle name="Normal 16" xfId="1"/>
    <cellStyle name="Normal 4 2 2" xfId="3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AcademiadeFinanzasytecnologia@gmail.com" TargetMode="External"/><Relationship Id="rId1" Type="http://schemas.openxmlformats.org/officeDocument/2006/relationships/hyperlink" Target="mailto:marioarturojimenez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3:C14"/>
  <sheetViews>
    <sheetView workbookViewId="0">
      <selection activeCell="C18" sqref="C18"/>
    </sheetView>
  </sheetViews>
  <sheetFormatPr baseColWidth="10" defaultRowHeight="14.4" x14ac:dyDescent="0.3"/>
  <sheetData>
    <row r="3" spans="3:3" x14ac:dyDescent="0.3">
      <c r="C3" t="s">
        <v>50</v>
      </c>
    </row>
    <row r="4" spans="3:3" x14ac:dyDescent="0.3">
      <c r="C4" t="s">
        <v>51</v>
      </c>
    </row>
    <row r="7" spans="3:3" x14ac:dyDescent="0.3">
      <c r="C7" t="s">
        <v>53</v>
      </c>
    </row>
    <row r="8" spans="3:3" x14ac:dyDescent="0.3">
      <c r="C8" t="s">
        <v>52</v>
      </c>
    </row>
    <row r="11" spans="3:3" ht="18" x14ac:dyDescent="0.35">
      <c r="C11" s="57" t="s">
        <v>54</v>
      </c>
    </row>
    <row r="12" spans="3:3" ht="18" x14ac:dyDescent="0.35">
      <c r="C12" s="57" t="s">
        <v>55</v>
      </c>
    </row>
    <row r="13" spans="3:3" x14ac:dyDescent="0.3">
      <c r="C13" s="56" t="s">
        <v>56</v>
      </c>
    </row>
    <row r="14" spans="3:3" x14ac:dyDescent="0.3">
      <c r="C14" s="56" t="s">
        <v>57</v>
      </c>
    </row>
  </sheetData>
  <hyperlinks>
    <hyperlink ref="C13" r:id="rId1"/>
    <hyperlink ref="C14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4"/>
  <sheetViews>
    <sheetView topLeftCell="B1" workbookViewId="0">
      <selection activeCell="J15" sqref="J15"/>
    </sheetView>
  </sheetViews>
  <sheetFormatPr baseColWidth="10" defaultColWidth="9.109375" defaultRowHeight="14.4" x14ac:dyDescent="0.3"/>
  <cols>
    <col min="1" max="1" width="11" customWidth="1"/>
    <col min="2" max="2" width="48.44140625" bestFit="1" customWidth="1"/>
    <col min="3" max="4" width="16.6640625" bestFit="1" customWidth="1"/>
    <col min="5" max="5" width="25" customWidth="1"/>
    <col min="6" max="6" width="11.44140625" bestFit="1" customWidth="1"/>
    <col min="7" max="7" width="11.109375" bestFit="1" customWidth="1"/>
    <col min="8" max="8" width="11.77734375" customWidth="1"/>
    <col min="9" max="9" width="12.6640625" customWidth="1"/>
    <col min="10" max="10" width="15.6640625" customWidth="1"/>
    <col min="11" max="11" width="13" bestFit="1" customWidth="1"/>
    <col min="12" max="12" width="17" bestFit="1" customWidth="1"/>
    <col min="13" max="13" width="17" customWidth="1"/>
  </cols>
  <sheetData>
    <row r="1" spans="1:12" ht="18" x14ac:dyDescent="0.35">
      <c r="A1" s="38" t="s">
        <v>16</v>
      </c>
      <c r="B1" s="37" t="s">
        <v>42</v>
      </c>
    </row>
    <row r="2" spans="1:12" ht="16.2" thickBot="1" x14ac:dyDescent="0.35">
      <c r="A2" s="11" t="s">
        <v>15</v>
      </c>
      <c r="B2" s="2" t="s">
        <v>44</v>
      </c>
      <c r="C2" s="1"/>
      <c r="D2" s="1"/>
      <c r="E2" s="17" t="s">
        <v>41</v>
      </c>
      <c r="F2" s="1"/>
      <c r="G2" s="1"/>
      <c r="H2" s="1"/>
      <c r="K2" s="48" t="s">
        <v>47</v>
      </c>
      <c r="L2" s="48" t="s">
        <v>48</v>
      </c>
    </row>
    <row r="3" spans="1:12" ht="18" thickBot="1" x14ac:dyDescent="0.35">
      <c r="A3" s="10" t="s">
        <v>17</v>
      </c>
      <c r="B3" s="19" t="s">
        <v>18</v>
      </c>
      <c r="C3" s="14">
        <v>2025</v>
      </c>
      <c r="D3" s="1"/>
      <c r="E3" s="49" t="s">
        <v>32</v>
      </c>
      <c r="F3" s="16">
        <v>36.537199999999999</v>
      </c>
      <c r="G3" s="1"/>
      <c r="H3" s="1"/>
      <c r="I3" s="13" t="s">
        <v>46</v>
      </c>
      <c r="J3" s="47"/>
      <c r="K3" s="45">
        <f>K9</f>
        <v>93.600000000000009</v>
      </c>
      <c r="L3" s="46">
        <f>L9</f>
        <v>3419.8819199999998</v>
      </c>
    </row>
    <row r="4" spans="1:12" ht="16.2" thickBot="1" x14ac:dyDescent="0.35">
      <c r="A4" s="1"/>
      <c r="B4" s="1"/>
      <c r="C4" s="1"/>
      <c r="D4" s="1"/>
      <c r="E4" s="50" t="s">
        <v>33</v>
      </c>
      <c r="F4" s="15">
        <v>40</v>
      </c>
      <c r="G4" s="1"/>
      <c r="H4" s="1"/>
    </row>
    <row r="5" spans="1:12" ht="16.2" thickBot="1" x14ac:dyDescent="0.35">
      <c r="B5" s="1"/>
      <c r="C5" s="1"/>
      <c r="D5" s="1"/>
      <c r="E5" s="50" t="s">
        <v>34</v>
      </c>
      <c r="F5" s="15">
        <v>130</v>
      </c>
      <c r="G5" s="1"/>
      <c r="H5" s="1"/>
    </row>
    <row r="6" spans="1:12" ht="16.2" thickBot="1" x14ac:dyDescent="0.35">
      <c r="B6" s="1"/>
      <c r="C6" s="1"/>
      <c r="D6" s="1"/>
      <c r="E6" s="51" t="s">
        <v>36</v>
      </c>
      <c r="F6" s="18">
        <v>0.09</v>
      </c>
      <c r="G6" s="1"/>
      <c r="H6" s="1"/>
    </row>
    <row r="7" spans="1:12" ht="15.6" x14ac:dyDescent="0.3">
      <c r="A7" s="3" t="s">
        <v>45</v>
      </c>
      <c r="B7" s="1"/>
      <c r="C7" s="1"/>
      <c r="D7" s="1"/>
      <c r="E7" s="1"/>
      <c r="F7" s="1"/>
      <c r="G7" s="1"/>
      <c r="H7" s="1"/>
    </row>
    <row r="8" spans="1:12" ht="15.6" x14ac:dyDescent="0.3">
      <c r="A8" s="2"/>
      <c r="C8" s="3"/>
      <c r="D8" s="2"/>
      <c r="E8" s="2"/>
      <c r="F8" s="2"/>
    </row>
    <row r="9" spans="1:12" ht="16.2" thickBot="1" x14ac:dyDescent="0.35">
      <c r="A9" s="2"/>
      <c r="C9" s="3"/>
      <c r="D9" s="2"/>
      <c r="E9" s="20" t="s">
        <v>38</v>
      </c>
      <c r="F9" s="34">
        <f>SUBTOTAL(9,F14:F39)</f>
        <v>46500</v>
      </c>
      <c r="G9" s="34">
        <f t="shared" ref="G9:L9" si="0">SUBTOTAL(9,G14:G39)</f>
        <v>11691.903999999997</v>
      </c>
      <c r="H9" s="34">
        <f t="shared" si="0"/>
        <v>1592.6755197442608</v>
      </c>
      <c r="I9" s="34">
        <f t="shared" si="0"/>
        <v>1040</v>
      </c>
      <c r="J9" s="34">
        <f t="shared" si="0"/>
        <v>37998.688000000002</v>
      </c>
      <c r="K9" s="34">
        <f t="shared" si="0"/>
        <v>93.600000000000009</v>
      </c>
      <c r="L9" s="34">
        <f t="shared" si="0"/>
        <v>3419.8819199999998</v>
      </c>
    </row>
    <row r="10" spans="1:12" ht="16.2" thickBot="1" x14ac:dyDescent="0.35">
      <c r="A10" s="2"/>
      <c r="B10" s="2"/>
      <c r="C10" s="2"/>
      <c r="D10" s="2"/>
      <c r="E10" s="2"/>
      <c r="F10" s="2"/>
      <c r="H10" s="2"/>
    </row>
    <row r="11" spans="1:12" ht="16.2" thickBot="1" x14ac:dyDescent="0.35">
      <c r="A11" s="39" t="s">
        <v>31</v>
      </c>
      <c r="B11" s="40"/>
      <c r="C11" s="40"/>
      <c r="D11" s="40"/>
      <c r="E11" s="41"/>
      <c r="F11" s="42" t="s">
        <v>6</v>
      </c>
      <c r="G11" s="43"/>
      <c r="H11" s="44"/>
      <c r="I11" s="42" t="s">
        <v>35</v>
      </c>
      <c r="J11" s="44"/>
      <c r="K11" s="42" t="s">
        <v>2</v>
      </c>
      <c r="L11" s="44"/>
    </row>
    <row r="12" spans="1:12" ht="9" customHeight="1" thickBot="1" x14ac:dyDescent="0.35">
      <c r="A12" s="2"/>
      <c r="B12" s="2"/>
      <c r="C12" s="2"/>
      <c r="D12" s="2"/>
      <c r="E12" s="2"/>
      <c r="F12" s="2"/>
      <c r="G12" s="2"/>
      <c r="H12" s="2"/>
    </row>
    <row r="13" spans="1:12" ht="21.6" thickBot="1" x14ac:dyDescent="0.55000000000000004">
      <c r="A13" s="27" t="s">
        <v>3</v>
      </c>
      <c r="B13" s="28" t="s">
        <v>37</v>
      </c>
      <c r="C13" s="29" t="s">
        <v>0</v>
      </c>
      <c r="D13" s="29" t="s">
        <v>43</v>
      </c>
      <c r="E13" s="30" t="s">
        <v>5</v>
      </c>
      <c r="F13" s="29" t="s">
        <v>1</v>
      </c>
      <c r="G13" s="31" t="s">
        <v>4</v>
      </c>
      <c r="H13" s="32" t="s">
        <v>39</v>
      </c>
      <c r="I13" s="29" t="s">
        <v>40</v>
      </c>
      <c r="J13" s="29" t="s">
        <v>49</v>
      </c>
      <c r="K13" s="33" t="str">
        <f>$F$6*100&amp;" "&amp;"% USD$"</f>
        <v>9 % USD$</v>
      </c>
      <c r="L13" s="33" t="str">
        <f>$F$6*100&amp;" "&amp;"% Bs."</f>
        <v>9 % Bs.</v>
      </c>
    </row>
    <row r="14" spans="1:12" ht="15.6" x14ac:dyDescent="0.3">
      <c r="A14" s="21">
        <v>1</v>
      </c>
      <c r="B14" s="22" t="s">
        <v>7</v>
      </c>
      <c r="C14" s="22"/>
      <c r="D14" s="23"/>
      <c r="E14" s="22"/>
      <c r="F14" s="52">
        <v>1250</v>
      </c>
      <c r="G14" s="52">
        <f>IF(B14=""," ",$F$3*$F$4)</f>
        <v>1461.4879999999998</v>
      </c>
      <c r="H14" s="52">
        <f>IFERROR(((F14+G14)/$F$3),"")</f>
        <v>74.21170752000701</v>
      </c>
      <c r="I14" s="53">
        <f>IF(B14="","",$F$5)</f>
        <v>130</v>
      </c>
      <c r="J14" s="55">
        <f>IF(B14="","",I14*$F$3)</f>
        <v>4749.8360000000002</v>
      </c>
      <c r="K14" s="24">
        <f>IF(B14="","",I14*$F$6)</f>
        <v>11.7</v>
      </c>
      <c r="L14" s="26">
        <f>IF(B14="","",K14*$F$3)</f>
        <v>427.48523999999998</v>
      </c>
    </row>
    <row r="15" spans="1:12" ht="15.6" x14ac:dyDescent="0.3">
      <c r="A15" s="4">
        <v>2</v>
      </c>
      <c r="B15" s="5" t="s">
        <v>8</v>
      </c>
      <c r="C15" s="5"/>
      <c r="D15" s="6"/>
      <c r="E15" s="5"/>
      <c r="F15" s="54">
        <v>1250</v>
      </c>
      <c r="G15" s="52">
        <f t="shared" ref="G15:G52" si="1">IF(B15=""," ",$F$3*$F$4)</f>
        <v>1461.4879999999998</v>
      </c>
      <c r="H15" s="52">
        <f t="shared" ref="H15:H52" si="2">IFERROR(((F15+G15)/$F$3),"")</f>
        <v>74.21170752000701</v>
      </c>
      <c r="I15" s="53">
        <f t="shared" ref="I15:I52" si="3">IF(B15="","",$F$5)</f>
        <v>130</v>
      </c>
      <c r="J15" s="55">
        <f t="shared" ref="J15:J52" si="4">IF(B15="","",I15*$F$3)</f>
        <v>4749.8360000000002</v>
      </c>
      <c r="K15" s="24">
        <f t="shared" ref="K15:K52" si="5">IF(B15="","",I15*$F$6)</f>
        <v>11.7</v>
      </c>
      <c r="L15" s="26">
        <f t="shared" ref="L15:L52" si="6">IF(B15="","",K15*$F$3)</f>
        <v>427.48523999999998</v>
      </c>
    </row>
    <row r="16" spans="1:12" ht="15.6" x14ac:dyDescent="0.3">
      <c r="A16" s="4">
        <v>3</v>
      </c>
      <c r="B16" s="5" t="s">
        <v>9</v>
      </c>
      <c r="C16" s="5"/>
      <c r="D16" s="6"/>
      <c r="E16" s="5"/>
      <c r="F16" s="54">
        <v>1250</v>
      </c>
      <c r="G16" s="52">
        <f t="shared" si="1"/>
        <v>1461.4879999999998</v>
      </c>
      <c r="H16" s="52">
        <f t="shared" si="2"/>
        <v>74.21170752000701</v>
      </c>
      <c r="I16" s="53">
        <f t="shared" si="3"/>
        <v>130</v>
      </c>
      <c r="J16" s="55">
        <f t="shared" si="4"/>
        <v>4749.8360000000002</v>
      </c>
      <c r="K16" s="24">
        <f t="shared" si="5"/>
        <v>11.7</v>
      </c>
      <c r="L16" s="26">
        <f t="shared" si="6"/>
        <v>427.48523999999998</v>
      </c>
    </row>
    <row r="17" spans="1:12" ht="15.6" x14ac:dyDescent="0.3">
      <c r="A17" s="4">
        <v>4</v>
      </c>
      <c r="B17" s="5" t="s">
        <v>10</v>
      </c>
      <c r="C17" s="5"/>
      <c r="D17" s="6"/>
      <c r="E17" s="5"/>
      <c r="F17" s="54">
        <v>750</v>
      </c>
      <c r="G17" s="52">
        <f t="shared" si="1"/>
        <v>1461.4879999999998</v>
      </c>
      <c r="H17" s="52">
        <f t="shared" si="2"/>
        <v>60.527024512004203</v>
      </c>
      <c r="I17" s="53">
        <f t="shared" si="3"/>
        <v>130</v>
      </c>
      <c r="J17" s="55">
        <f t="shared" si="4"/>
        <v>4749.8360000000002</v>
      </c>
      <c r="K17" s="24">
        <f t="shared" si="5"/>
        <v>11.7</v>
      </c>
      <c r="L17" s="26">
        <f t="shared" si="6"/>
        <v>427.48523999999998</v>
      </c>
    </row>
    <row r="18" spans="1:12" ht="15.6" x14ac:dyDescent="0.3">
      <c r="A18" s="4">
        <v>5</v>
      </c>
      <c r="B18" s="5" t="s">
        <v>11</v>
      </c>
      <c r="C18" s="5"/>
      <c r="D18" s="6"/>
      <c r="E18" s="5"/>
      <c r="F18" s="54">
        <v>1250</v>
      </c>
      <c r="G18" s="52">
        <f t="shared" si="1"/>
        <v>1461.4879999999998</v>
      </c>
      <c r="H18" s="52">
        <f t="shared" si="2"/>
        <v>74.21170752000701</v>
      </c>
      <c r="I18" s="53">
        <f t="shared" si="3"/>
        <v>130</v>
      </c>
      <c r="J18" s="55">
        <f t="shared" si="4"/>
        <v>4749.8360000000002</v>
      </c>
      <c r="K18" s="24">
        <f t="shared" si="5"/>
        <v>11.7</v>
      </c>
      <c r="L18" s="26">
        <f t="shared" si="6"/>
        <v>427.48523999999998</v>
      </c>
    </row>
    <row r="19" spans="1:12" ht="15.6" x14ac:dyDescent="0.3">
      <c r="A19" s="4">
        <v>6</v>
      </c>
      <c r="B19" s="5" t="s">
        <v>12</v>
      </c>
      <c r="C19" s="5"/>
      <c r="D19" s="6"/>
      <c r="E19" s="5"/>
      <c r="F19" s="54">
        <v>750</v>
      </c>
      <c r="G19" s="52">
        <f t="shared" si="1"/>
        <v>1461.4879999999998</v>
      </c>
      <c r="H19" s="52">
        <f t="shared" si="2"/>
        <v>60.527024512004203</v>
      </c>
      <c r="I19" s="53">
        <f t="shared" si="3"/>
        <v>130</v>
      </c>
      <c r="J19" s="55">
        <f t="shared" si="4"/>
        <v>4749.8360000000002</v>
      </c>
      <c r="K19" s="24">
        <f t="shared" si="5"/>
        <v>11.7</v>
      </c>
      <c r="L19" s="26">
        <f t="shared" si="6"/>
        <v>427.48523999999998</v>
      </c>
    </row>
    <row r="20" spans="1:12" ht="15.6" x14ac:dyDescent="0.3">
      <c r="A20" s="4">
        <v>7</v>
      </c>
      <c r="B20" s="5" t="s">
        <v>13</v>
      </c>
      <c r="C20" s="5"/>
      <c r="D20" s="6"/>
      <c r="E20" s="5"/>
      <c r="F20" s="54">
        <v>20000</v>
      </c>
      <c r="G20" s="52">
        <f t="shared" si="1"/>
        <v>1461.4879999999998</v>
      </c>
      <c r="H20" s="52">
        <f t="shared" si="2"/>
        <v>587.38732032011217</v>
      </c>
      <c r="I20" s="53">
        <f t="shared" si="3"/>
        <v>130</v>
      </c>
      <c r="J20" s="55">
        <f t="shared" si="4"/>
        <v>4749.8360000000002</v>
      </c>
      <c r="K20" s="24">
        <f t="shared" si="5"/>
        <v>11.7</v>
      </c>
      <c r="L20" s="26">
        <f t="shared" si="6"/>
        <v>427.48523999999998</v>
      </c>
    </row>
    <row r="21" spans="1:12" ht="15.6" x14ac:dyDescent="0.3">
      <c r="A21" s="4">
        <v>8</v>
      </c>
      <c r="B21" s="5" t="s">
        <v>14</v>
      </c>
      <c r="C21" s="5"/>
      <c r="D21" s="6"/>
      <c r="E21" s="5"/>
      <c r="F21" s="54">
        <v>20000</v>
      </c>
      <c r="G21" s="52">
        <f t="shared" si="1"/>
        <v>1461.4879999999998</v>
      </c>
      <c r="H21" s="52">
        <f t="shared" si="2"/>
        <v>587.38732032011217</v>
      </c>
      <c r="I21" s="53">
        <f t="shared" si="3"/>
        <v>130</v>
      </c>
      <c r="J21" s="55">
        <f t="shared" si="4"/>
        <v>4749.8360000000002</v>
      </c>
      <c r="K21" s="24">
        <f t="shared" si="5"/>
        <v>11.7</v>
      </c>
      <c r="L21" s="26">
        <f t="shared" si="6"/>
        <v>427.48523999999998</v>
      </c>
    </row>
    <row r="22" spans="1:12" ht="15.6" x14ac:dyDescent="0.3">
      <c r="A22" s="21">
        <v>9</v>
      </c>
      <c r="B22" s="5"/>
      <c r="C22" s="5"/>
      <c r="D22" s="6"/>
      <c r="E22" s="5"/>
      <c r="F22" s="35"/>
      <c r="G22" s="22" t="str">
        <f t="shared" si="1"/>
        <v xml:space="preserve"> </v>
      </c>
      <c r="H22" s="22" t="str">
        <f t="shared" si="2"/>
        <v/>
      </c>
      <c r="I22" s="24" t="str">
        <f t="shared" si="3"/>
        <v/>
      </c>
      <c r="J22" s="25" t="str">
        <f>IF(B22="","",I22*$F$3)</f>
        <v/>
      </c>
      <c r="K22" s="24" t="str">
        <f>IF(B22="","",I22*$F$6)</f>
        <v/>
      </c>
      <c r="L22" s="26" t="str">
        <f t="shared" si="6"/>
        <v/>
      </c>
    </row>
    <row r="23" spans="1:12" ht="15.6" x14ac:dyDescent="0.3">
      <c r="A23" s="4">
        <v>10</v>
      </c>
      <c r="B23" s="5"/>
      <c r="C23" s="5"/>
      <c r="D23" s="6"/>
      <c r="E23" s="5"/>
      <c r="F23" s="36"/>
      <c r="G23" s="22" t="str">
        <f t="shared" si="1"/>
        <v xml:space="preserve"> </v>
      </c>
      <c r="H23" s="22" t="str">
        <f t="shared" si="2"/>
        <v/>
      </c>
      <c r="I23" s="24" t="str">
        <f t="shared" si="3"/>
        <v/>
      </c>
      <c r="J23" s="25" t="str">
        <f t="shared" si="4"/>
        <v/>
      </c>
      <c r="K23" s="24" t="str">
        <f t="shared" si="5"/>
        <v/>
      </c>
      <c r="L23" s="26" t="str">
        <f t="shared" si="6"/>
        <v/>
      </c>
    </row>
    <row r="24" spans="1:12" ht="15.6" x14ac:dyDescent="0.3">
      <c r="A24" s="4">
        <v>11</v>
      </c>
      <c r="B24" s="5"/>
      <c r="C24" s="5"/>
      <c r="D24" s="6"/>
      <c r="E24" s="5"/>
      <c r="F24" s="35"/>
      <c r="G24" s="22" t="str">
        <f t="shared" si="1"/>
        <v xml:space="preserve"> </v>
      </c>
      <c r="H24" s="22" t="str">
        <f t="shared" si="2"/>
        <v/>
      </c>
      <c r="I24" s="24" t="str">
        <f t="shared" si="3"/>
        <v/>
      </c>
      <c r="J24" s="25" t="str">
        <f t="shared" si="4"/>
        <v/>
      </c>
      <c r="K24" s="24" t="str">
        <f t="shared" si="5"/>
        <v/>
      </c>
      <c r="L24" s="26" t="str">
        <f t="shared" si="6"/>
        <v/>
      </c>
    </row>
    <row r="25" spans="1:12" ht="15.6" x14ac:dyDescent="0.3">
      <c r="A25" s="4">
        <v>12</v>
      </c>
      <c r="B25" s="5"/>
      <c r="C25" s="5"/>
      <c r="D25" s="6"/>
      <c r="E25" s="5"/>
      <c r="F25" s="35"/>
      <c r="G25" s="22" t="str">
        <f t="shared" si="1"/>
        <v xml:space="preserve"> </v>
      </c>
      <c r="H25" s="22" t="str">
        <f t="shared" si="2"/>
        <v/>
      </c>
      <c r="I25" s="24" t="str">
        <f t="shared" si="3"/>
        <v/>
      </c>
      <c r="J25" s="25" t="str">
        <f t="shared" si="4"/>
        <v/>
      </c>
      <c r="K25" s="24" t="str">
        <f t="shared" si="5"/>
        <v/>
      </c>
      <c r="L25" s="26" t="str">
        <f t="shared" si="6"/>
        <v/>
      </c>
    </row>
    <row r="26" spans="1:12" ht="15.6" x14ac:dyDescent="0.3">
      <c r="A26" s="4">
        <v>13</v>
      </c>
      <c r="B26" s="5"/>
      <c r="C26" s="5"/>
      <c r="D26" s="6"/>
      <c r="E26" s="5"/>
      <c r="F26" s="35"/>
      <c r="G26" s="22" t="str">
        <f t="shared" si="1"/>
        <v xml:space="preserve"> </v>
      </c>
      <c r="H26" s="22" t="str">
        <f t="shared" si="2"/>
        <v/>
      </c>
      <c r="I26" s="24" t="str">
        <f t="shared" si="3"/>
        <v/>
      </c>
      <c r="J26" s="25" t="str">
        <f t="shared" si="4"/>
        <v/>
      </c>
      <c r="K26" s="24" t="str">
        <f t="shared" si="5"/>
        <v/>
      </c>
      <c r="L26" s="26" t="str">
        <f t="shared" si="6"/>
        <v/>
      </c>
    </row>
    <row r="27" spans="1:12" ht="15.6" x14ac:dyDescent="0.3">
      <c r="A27" s="4">
        <v>14</v>
      </c>
      <c r="B27" s="5"/>
      <c r="C27" s="5"/>
      <c r="D27" s="6"/>
      <c r="E27" s="5"/>
      <c r="F27" s="35"/>
      <c r="G27" s="22" t="str">
        <f t="shared" si="1"/>
        <v xml:space="preserve"> </v>
      </c>
      <c r="H27" s="22" t="str">
        <f t="shared" si="2"/>
        <v/>
      </c>
      <c r="I27" s="24" t="str">
        <f t="shared" si="3"/>
        <v/>
      </c>
      <c r="J27" s="25" t="str">
        <f t="shared" si="4"/>
        <v/>
      </c>
      <c r="K27" s="24" t="str">
        <f t="shared" si="5"/>
        <v/>
      </c>
      <c r="L27" s="26" t="str">
        <f t="shared" si="6"/>
        <v/>
      </c>
    </row>
    <row r="28" spans="1:12" ht="15.6" x14ac:dyDescent="0.3">
      <c r="A28" s="4">
        <v>15</v>
      </c>
      <c r="B28" s="5"/>
      <c r="C28" s="5"/>
      <c r="D28" s="6"/>
      <c r="E28" s="5"/>
      <c r="F28" s="35"/>
      <c r="G28" s="22" t="str">
        <f t="shared" si="1"/>
        <v xml:space="preserve"> </v>
      </c>
      <c r="H28" s="22" t="str">
        <f t="shared" si="2"/>
        <v/>
      </c>
      <c r="I28" s="24" t="str">
        <f t="shared" si="3"/>
        <v/>
      </c>
      <c r="J28" s="25" t="str">
        <f t="shared" si="4"/>
        <v/>
      </c>
      <c r="K28" s="24" t="str">
        <f t="shared" si="5"/>
        <v/>
      </c>
      <c r="L28" s="26" t="str">
        <f t="shared" si="6"/>
        <v/>
      </c>
    </row>
    <row r="29" spans="1:12" ht="15.6" x14ac:dyDescent="0.3">
      <c r="A29" s="4">
        <v>16</v>
      </c>
      <c r="B29" s="5"/>
      <c r="C29" s="5"/>
      <c r="D29" s="6"/>
      <c r="E29" s="5"/>
      <c r="F29" s="35"/>
      <c r="G29" s="22" t="str">
        <f t="shared" si="1"/>
        <v xml:space="preserve"> </v>
      </c>
      <c r="H29" s="22" t="str">
        <f t="shared" si="2"/>
        <v/>
      </c>
      <c r="I29" s="24" t="str">
        <f t="shared" si="3"/>
        <v/>
      </c>
      <c r="J29" s="25" t="str">
        <f t="shared" si="4"/>
        <v/>
      </c>
      <c r="K29" s="24" t="str">
        <f t="shared" si="5"/>
        <v/>
      </c>
      <c r="L29" s="26" t="str">
        <f t="shared" si="6"/>
        <v/>
      </c>
    </row>
    <row r="30" spans="1:12" ht="15.6" x14ac:dyDescent="0.3">
      <c r="A30" s="21">
        <v>17</v>
      </c>
      <c r="B30" s="5"/>
      <c r="C30" s="5"/>
      <c r="D30" s="6"/>
      <c r="E30" s="5"/>
      <c r="F30" s="35"/>
      <c r="G30" s="22" t="str">
        <f t="shared" si="1"/>
        <v xml:space="preserve"> </v>
      </c>
      <c r="H30" s="22" t="str">
        <f t="shared" si="2"/>
        <v/>
      </c>
      <c r="I30" s="24" t="str">
        <f t="shared" si="3"/>
        <v/>
      </c>
      <c r="J30" s="25" t="str">
        <f t="shared" si="4"/>
        <v/>
      </c>
      <c r="K30" s="24" t="str">
        <f t="shared" si="5"/>
        <v/>
      </c>
      <c r="L30" s="26" t="str">
        <f t="shared" si="6"/>
        <v/>
      </c>
    </row>
    <row r="31" spans="1:12" ht="15.6" x14ac:dyDescent="0.3">
      <c r="A31" s="4">
        <v>18</v>
      </c>
      <c r="B31" s="5"/>
      <c r="C31" s="5"/>
      <c r="D31" s="6"/>
      <c r="E31" s="5"/>
      <c r="F31" s="35"/>
      <c r="G31" s="22" t="str">
        <f t="shared" si="1"/>
        <v xml:space="preserve"> </v>
      </c>
      <c r="H31" s="22" t="str">
        <f t="shared" si="2"/>
        <v/>
      </c>
      <c r="I31" s="24" t="str">
        <f t="shared" si="3"/>
        <v/>
      </c>
      <c r="J31" s="25" t="str">
        <f t="shared" si="4"/>
        <v/>
      </c>
      <c r="K31" s="24" t="str">
        <f t="shared" si="5"/>
        <v/>
      </c>
      <c r="L31" s="26" t="str">
        <f t="shared" si="6"/>
        <v/>
      </c>
    </row>
    <row r="32" spans="1:12" ht="15.6" x14ac:dyDescent="0.3">
      <c r="A32" s="4">
        <v>19</v>
      </c>
      <c r="B32" s="5"/>
      <c r="C32" s="5"/>
      <c r="D32" s="6"/>
      <c r="E32" s="5"/>
      <c r="F32" s="35"/>
      <c r="G32" s="22" t="str">
        <f t="shared" si="1"/>
        <v xml:space="preserve"> </v>
      </c>
      <c r="H32" s="22" t="str">
        <f t="shared" si="2"/>
        <v/>
      </c>
      <c r="I32" s="24" t="str">
        <f t="shared" si="3"/>
        <v/>
      </c>
      <c r="J32" s="25" t="str">
        <f t="shared" si="4"/>
        <v/>
      </c>
      <c r="K32" s="24" t="str">
        <f t="shared" si="5"/>
        <v/>
      </c>
      <c r="L32" s="26" t="str">
        <f t="shared" si="6"/>
        <v/>
      </c>
    </row>
    <row r="33" spans="1:12" ht="15.6" x14ac:dyDescent="0.3">
      <c r="A33" s="4">
        <v>20</v>
      </c>
      <c r="B33" s="5"/>
      <c r="C33" s="5"/>
      <c r="D33" s="6"/>
      <c r="E33" s="5"/>
      <c r="F33" s="35"/>
      <c r="G33" s="22" t="str">
        <f t="shared" si="1"/>
        <v xml:space="preserve"> </v>
      </c>
      <c r="H33" s="22" t="str">
        <f t="shared" si="2"/>
        <v/>
      </c>
      <c r="I33" s="24" t="str">
        <f t="shared" si="3"/>
        <v/>
      </c>
      <c r="J33" s="25" t="str">
        <f t="shared" si="4"/>
        <v/>
      </c>
      <c r="K33" s="24" t="str">
        <f t="shared" si="5"/>
        <v/>
      </c>
      <c r="L33" s="26" t="str">
        <f t="shared" si="6"/>
        <v/>
      </c>
    </row>
    <row r="34" spans="1:12" ht="15.6" x14ac:dyDescent="0.3">
      <c r="A34" s="4">
        <v>21</v>
      </c>
      <c r="B34" s="5"/>
      <c r="C34" s="5"/>
      <c r="D34" s="6"/>
      <c r="E34" s="5"/>
      <c r="F34" s="35"/>
      <c r="G34" s="22" t="str">
        <f t="shared" si="1"/>
        <v xml:space="preserve"> </v>
      </c>
      <c r="H34" s="22" t="str">
        <f t="shared" si="2"/>
        <v/>
      </c>
      <c r="I34" s="24" t="str">
        <f t="shared" si="3"/>
        <v/>
      </c>
      <c r="J34" s="25" t="str">
        <f t="shared" si="4"/>
        <v/>
      </c>
      <c r="K34" s="24" t="str">
        <f t="shared" si="5"/>
        <v/>
      </c>
      <c r="L34" s="26" t="str">
        <f t="shared" si="6"/>
        <v/>
      </c>
    </row>
    <row r="35" spans="1:12" ht="15.6" x14ac:dyDescent="0.3">
      <c r="A35" s="4">
        <v>22</v>
      </c>
      <c r="B35" s="5"/>
      <c r="C35" s="5"/>
      <c r="D35" s="6"/>
      <c r="E35" s="5"/>
      <c r="F35" s="35"/>
      <c r="G35" s="22" t="str">
        <f t="shared" si="1"/>
        <v xml:space="preserve"> </v>
      </c>
      <c r="H35" s="22" t="str">
        <f t="shared" si="2"/>
        <v/>
      </c>
      <c r="I35" s="24" t="str">
        <f t="shared" si="3"/>
        <v/>
      </c>
      <c r="J35" s="25" t="str">
        <f t="shared" si="4"/>
        <v/>
      </c>
      <c r="K35" s="24" t="str">
        <f t="shared" si="5"/>
        <v/>
      </c>
      <c r="L35" s="26" t="str">
        <f t="shared" si="6"/>
        <v/>
      </c>
    </row>
    <row r="36" spans="1:12" ht="15.6" x14ac:dyDescent="0.3">
      <c r="A36" s="4">
        <v>23</v>
      </c>
      <c r="B36" s="5"/>
      <c r="C36" s="5"/>
      <c r="D36" s="6"/>
      <c r="E36" s="5"/>
      <c r="F36" s="35"/>
      <c r="G36" s="22" t="str">
        <f t="shared" si="1"/>
        <v xml:space="preserve"> </v>
      </c>
      <c r="H36" s="22" t="str">
        <f t="shared" si="2"/>
        <v/>
      </c>
      <c r="I36" s="24" t="str">
        <f t="shared" si="3"/>
        <v/>
      </c>
      <c r="J36" s="25" t="str">
        <f t="shared" si="4"/>
        <v/>
      </c>
      <c r="K36" s="24" t="str">
        <f t="shared" si="5"/>
        <v/>
      </c>
      <c r="L36" s="26" t="str">
        <f t="shared" si="6"/>
        <v/>
      </c>
    </row>
    <row r="37" spans="1:12" ht="15.6" x14ac:dyDescent="0.3">
      <c r="A37" s="4">
        <v>24</v>
      </c>
      <c r="B37" s="5"/>
      <c r="C37" s="5"/>
      <c r="D37" s="6"/>
      <c r="E37" s="5"/>
      <c r="F37" s="35"/>
      <c r="G37" s="22" t="str">
        <f t="shared" si="1"/>
        <v xml:space="preserve"> </v>
      </c>
      <c r="H37" s="22" t="str">
        <f t="shared" si="2"/>
        <v/>
      </c>
      <c r="I37" s="24" t="str">
        <f t="shared" si="3"/>
        <v/>
      </c>
      <c r="J37" s="25" t="str">
        <f t="shared" si="4"/>
        <v/>
      </c>
      <c r="K37" s="24" t="str">
        <f t="shared" si="5"/>
        <v/>
      </c>
      <c r="L37" s="26" t="str">
        <f t="shared" si="6"/>
        <v/>
      </c>
    </row>
    <row r="38" spans="1:12" ht="15.6" x14ac:dyDescent="0.3">
      <c r="A38" s="21">
        <v>25</v>
      </c>
      <c r="B38" s="5"/>
      <c r="C38" s="5"/>
      <c r="D38" s="6"/>
      <c r="E38" s="5"/>
      <c r="F38" s="35"/>
      <c r="G38" s="22" t="str">
        <f t="shared" si="1"/>
        <v xml:space="preserve"> </v>
      </c>
      <c r="H38" s="22" t="str">
        <f t="shared" si="2"/>
        <v/>
      </c>
      <c r="I38" s="24" t="str">
        <f t="shared" si="3"/>
        <v/>
      </c>
      <c r="J38" s="25" t="str">
        <f t="shared" si="4"/>
        <v/>
      </c>
      <c r="K38" s="24" t="str">
        <f t="shared" si="5"/>
        <v/>
      </c>
      <c r="L38" s="26" t="str">
        <f t="shared" si="6"/>
        <v/>
      </c>
    </row>
    <row r="39" spans="1:12" ht="15.6" x14ac:dyDescent="0.3">
      <c r="A39" s="4">
        <v>26</v>
      </c>
      <c r="B39" s="5"/>
      <c r="C39" s="5"/>
      <c r="D39" s="6"/>
      <c r="E39" s="5"/>
      <c r="F39" s="35"/>
      <c r="G39" s="22" t="str">
        <f t="shared" si="1"/>
        <v xml:space="preserve"> </v>
      </c>
      <c r="H39" s="22" t="str">
        <f t="shared" si="2"/>
        <v/>
      </c>
      <c r="I39" s="24" t="str">
        <f t="shared" si="3"/>
        <v/>
      </c>
      <c r="J39" s="25" t="str">
        <f t="shared" si="4"/>
        <v/>
      </c>
      <c r="K39" s="24" t="str">
        <f t="shared" si="5"/>
        <v/>
      </c>
      <c r="L39" s="26" t="str">
        <f t="shared" si="6"/>
        <v/>
      </c>
    </row>
    <row r="40" spans="1:12" ht="15.6" x14ac:dyDescent="0.3">
      <c r="A40" s="21">
        <v>27</v>
      </c>
      <c r="B40" s="5"/>
      <c r="C40" s="5"/>
      <c r="D40" s="6"/>
      <c r="E40" s="5"/>
      <c r="F40" s="35"/>
      <c r="G40" s="22" t="str">
        <f t="shared" si="1"/>
        <v xml:space="preserve"> </v>
      </c>
      <c r="H40" s="22" t="str">
        <f t="shared" si="2"/>
        <v/>
      </c>
      <c r="I40" s="24" t="str">
        <f t="shared" si="3"/>
        <v/>
      </c>
      <c r="J40" s="25" t="str">
        <f t="shared" si="4"/>
        <v/>
      </c>
      <c r="K40" s="24" t="str">
        <f t="shared" si="5"/>
        <v/>
      </c>
      <c r="L40" s="26" t="str">
        <f t="shared" si="6"/>
        <v/>
      </c>
    </row>
    <row r="41" spans="1:12" ht="15.6" x14ac:dyDescent="0.3">
      <c r="A41" s="4">
        <v>28</v>
      </c>
      <c r="B41" s="5"/>
      <c r="C41" s="5"/>
      <c r="D41" s="6"/>
      <c r="E41" s="5"/>
      <c r="F41" s="35"/>
      <c r="G41" s="22" t="str">
        <f t="shared" si="1"/>
        <v xml:space="preserve"> </v>
      </c>
      <c r="H41" s="22" t="str">
        <f t="shared" si="2"/>
        <v/>
      </c>
      <c r="I41" s="24" t="str">
        <f t="shared" si="3"/>
        <v/>
      </c>
      <c r="J41" s="25" t="str">
        <f t="shared" si="4"/>
        <v/>
      </c>
      <c r="K41" s="24" t="str">
        <f t="shared" si="5"/>
        <v/>
      </c>
      <c r="L41" s="26" t="str">
        <f t="shared" si="6"/>
        <v/>
      </c>
    </row>
    <row r="42" spans="1:12" ht="15.6" x14ac:dyDescent="0.3">
      <c r="A42" s="4">
        <v>29</v>
      </c>
      <c r="B42" s="5"/>
      <c r="C42" s="5"/>
      <c r="D42" s="6"/>
      <c r="E42" s="5"/>
      <c r="F42" s="35"/>
      <c r="G42" s="22" t="str">
        <f t="shared" si="1"/>
        <v xml:space="preserve"> </v>
      </c>
      <c r="H42" s="22" t="str">
        <f t="shared" si="2"/>
        <v/>
      </c>
      <c r="I42" s="24" t="str">
        <f t="shared" si="3"/>
        <v/>
      </c>
      <c r="J42" s="25" t="str">
        <f t="shared" si="4"/>
        <v/>
      </c>
      <c r="K42" s="24" t="str">
        <f t="shared" si="5"/>
        <v/>
      </c>
      <c r="L42" s="26" t="str">
        <f t="shared" si="6"/>
        <v/>
      </c>
    </row>
    <row r="43" spans="1:12" ht="15.6" x14ac:dyDescent="0.3">
      <c r="A43" s="4">
        <v>30</v>
      </c>
      <c r="B43" s="5"/>
      <c r="C43" s="5"/>
      <c r="D43" s="6"/>
      <c r="E43" s="5"/>
      <c r="F43" s="35"/>
      <c r="G43" s="22" t="str">
        <f t="shared" si="1"/>
        <v xml:space="preserve"> </v>
      </c>
      <c r="H43" s="22" t="str">
        <f t="shared" si="2"/>
        <v/>
      </c>
      <c r="I43" s="24" t="str">
        <f t="shared" si="3"/>
        <v/>
      </c>
      <c r="J43" s="25" t="str">
        <f t="shared" si="4"/>
        <v/>
      </c>
      <c r="K43" s="24" t="str">
        <f t="shared" si="5"/>
        <v/>
      </c>
      <c r="L43" s="26" t="str">
        <f t="shared" si="6"/>
        <v/>
      </c>
    </row>
    <row r="44" spans="1:12" ht="15.6" x14ac:dyDescent="0.3">
      <c r="A44" s="4">
        <v>31</v>
      </c>
      <c r="B44" s="5"/>
      <c r="C44" s="5"/>
      <c r="D44" s="6"/>
      <c r="E44" s="5"/>
      <c r="F44" s="35"/>
      <c r="G44" s="22" t="str">
        <f t="shared" si="1"/>
        <v xml:space="preserve"> </v>
      </c>
      <c r="H44" s="22" t="str">
        <f t="shared" si="2"/>
        <v/>
      </c>
      <c r="I44" s="24" t="str">
        <f t="shared" si="3"/>
        <v/>
      </c>
      <c r="J44" s="25" t="str">
        <f t="shared" si="4"/>
        <v/>
      </c>
      <c r="K44" s="24" t="str">
        <f t="shared" si="5"/>
        <v/>
      </c>
      <c r="L44" s="26" t="str">
        <f t="shared" si="6"/>
        <v/>
      </c>
    </row>
    <row r="45" spans="1:12" ht="15.6" x14ac:dyDescent="0.3">
      <c r="A45" s="4">
        <v>32</v>
      </c>
      <c r="B45" s="5"/>
      <c r="C45" s="5"/>
      <c r="D45" s="6"/>
      <c r="E45" s="5"/>
      <c r="F45" s="35"/>
      <c r="G45" s="22" t="str">
        <f t="shared" si="1"/>
        <v xml:space="preserve"> </v>
      </c>
      <c r="H45" s="22" t="str">
        <f t="shared" si="2"/>
        <v/>
      </c>
      <c r="I45" s="24" t="str">
        <f t="shared" si="3"/>
        <v/>
      </c>
      <c r="J45" s="25" t="str">
        <f t="shared" si="4"/>
        <v/>
      </c>
      <c r="K45" s="24" t="str">
        <f t="shared" si="5"/>
        <v/>
      </c>
      <c r="L45" s="26" t="str">
        <f t="shared" si="6"/>
        <v/>
      </c>
    </row>
    <row r="46" spans="1:12" ht="15.6" x14ac:dyDescent="0.3">
      <c r="A46" s="4">
        <v>33</v>
      </c>
      <c r="B46" s="5"/>
      <c r="C46" s="5"/>
      <c r="D46" s="6"/>
      <c r="E46" s="5"/>
      <c r="F46" s="35"/>
      <c r="G46" s="22" t="str">
        <f t="shared" si="1"/>
        <v xml:space="preserve"> </v>
      </c>
      <c r="H46" s="22" t="str">
        <f t="shared" si="2"/>
        <v/>
      </c>
      <c r="I46" s="24" t="str">
        <f t="shared" si="3"/>
        <v/>
      </c>
      <c r="J46" s="25" t="str">
        <f t="shared" si="4"/>
        <v/>
      </c>
      <c r="K46" s="24" t="str">
        <f t="shared" si="5"/>
        <v/>
      </c>
      <c r="L46" s="26" t="str">
        <f t="shared" si="6"/>
        <v/>
      </c>
    </row>
    <row r="47" spans="1:12" ht="15.6" x14ac:dyDescent="0.3">
      <c r="A47" s="4">
        <v>34</v>
      </c>
      <c r="B47" s="5"/>
      <c r="C47" s="5"/>
      <c r="D47" s="6"/>
      <c r="E47" s="5"/>
      <c r="F47" s="35"/>
      <c r="G47" s="22" t="str">
        <f t="shared" si="1"/>
        <v xml:space="preserve"> </v>
      </c>
      <c r="H47" s="22" t="str">
        <f t="shared" si="2"/>
        <v/>
      </c>
      <c r="I47" s="24" t="str">
        <f t="shared" si="3"/>
        <v/>
      </c>
      <c r="J47" s="25" t="str">
        <f t="shared" si="4"/>
        <v/>
      </c>
      <c r="K47" s="24" t="str">
        <f t="shared" si="5"/>
        <v/>
      </c>
      <c r="L47" s="26" t="str">
        <f t="shared" si="6"/>
        <v/>
      </c>
    </row>
    <row r="48" spans="1:12" ht="15.6" x14ac:dyDescent="0.3">
      <c r="A48" s="21">
        <v>35</v>
      </c>
      <c r="B48" s="5"/>
      <c r="C48" s="5"/>
      <c r="D48" s="6"/>
      <c r="E48" s="5"/>
      <c r="F48" s="35"/>
      <c r="G48" s="22" t="str">
        <f t="shared" si="1"/>
        <v xml:space="preserve"> </v>
      </c>
      <c r="H48" s="22" t="str">
        <f t="shared" si="2"/>
        <v/>
      </c>
      <c r="I48" s="24" t="str">
        <f t="shared" si="3"/>
        <v/>
      </c>
      <c r="J48" s="25" t="str">
        <f t="shared" si="4"/>
        <v/>
      </c>
      <c r="K48" s="24" t="str">
        <f t="shared" si="5"/>
        <v/>
      </c>
      <c r="L48" s="26" t="str">
        <f t="shared" si="6"/>
        <v/>
      </c>
    </row>
    <row r="49" spans="1:12" ht="15.6" x14ac:dyDescent="0.3">
      <c r="A49" s="4">
        <v>36</v>
      </c>
      <c r="B49" s="5"/>
      <c r="C49" s="5"/>
      <c r="D49" s="6"/>
      <c r="E49" s="5"/>
      <c r="F49" s="35"/>
      <c r="G49" s="22" t="str">
        <f t="shared" si="1"/>
        <v xml:space="preserve"> </v>
      </c>
      <c r="H49" s="22" t="str">
        <f t="shared" si="2"/>
        <v/>
      </c>
      <c r="I49" s="24" t="str">
        <f t="shared" si="3"/>
        <v/>
      </c>
      <c r="J49" s="25" t="str">
        <f t="shared" si="4"/>
        <v/>
      </c>
      <c r="K49" s="24" t="str">
        <f t="shared" si="5"/>
        <v/>
      </c>
      <c r="L49" s="26" t="str">
        <f t="shared" si="6"/>
        <v/>
      </c>
    </row>
    <row r="50" spans="1:12" ht="15.6" x14ac:dyDescent="0.3">
      <c r="A50" s="21">
        <v>37</v>
      </c>
      <c r="B50" s="5"/>
      <c r="C50" s="5"/>
      <c r="D50" s="6"/>
      <c r="E50" s="5"/>
      <c r="F50" s="35"/>
      <c r="G50" s="22" t="str">
        <f t="shared" si="1"/>
        <v xml:space="preserve"> </v>
      </c>
      <c r="H50" s="22" t="str">
        <f t="shared" si="2"/>
        <v/>
      </c>
      <c r="I50" s="24" t="str">
        <f t="shared" si="3"/>
        <v/>
      </c>
      <c r="J50" s="25" t="str">
        <f t="shared" si="4"/>
        <v/>
      </c>
      <c r="K50" s="24" t="str">
        <f t="shared" si="5"/>
        <v/>
      </c>
      <c r="L50" s="26" t="str">
        <f t="shared" si="6"/>
        <v/>
      </c>
    </row>
    <row r="51" spans="1:12" ht="15.6" x14ac:dyDescent="0.3">
      <c r="A51" s="4">
        <v>38</v>
      </c>
      <c r="B51" s="5"/>
      <c r="C51" s="5"/>
      <c r="D51" s="6"/>
      <c r="E51" s="5"/>
      <c r="F51" s="35"/>
      <c r="G51" s="22" t="str">
        <f t="shared" si="1"/>
        <v xml:space="preserve"> </v>
      </c>
      <c r="H51" s="22" t="str">
        <f t="shared" si="2"/>
        <v/>
      </c>
      <c r="I51" s="24" t="str">
        <f t="shared" si="3"/>
        <v/>
      </c>
      <c r="J51" s="25" t="str">
        <f t="shared" si="4"/>
        <v/>
      </c>
      <c r="K51" s="24" t="str">
        <f t="shared" si="5"/>
        <v/>
      </c>
      <c r="L51" s="26" t="str">
        <f t="shared" si="6"/>
        <v/>
      </c>
    </row>
    <row r="52" spans="1:12" ht="15.6" x14ac:dyDescent="0.3">
      <c r="A52" s="4">
        <v>39</v>
      </c>
      <c r="B52" s="5"/>
      <c r="C52" s="5"/>
      <c r="D52" s="6"/>
      <c r="E52" s="5"/>
      <c r="F52" s="35"/>
      <c r="G52" s="5" t="str">
        <f t="shared" si="1"/>
        <v xml:space="preserve"> </v>
      </c>
      <c r="H52" s="5" t="str">
        <f t="shared" si="2"/>
        <v/>
      </c>
      <c r="I52" s="7" t="str">
        <f t="shared" si="3"/>
        <v/>
      </c>
      <c r="J52" s="8" t="str">
        <f t="shared" si="4"/>
        <v/>
      </c>
      <c r="K52" s="7" t="str">
        <f t="shared" si="5"/>
        <v/>
      </c>
      <c r="L52" s="9" t="str">
        <f t="shared" si="6"/>
        <v/>
      </c>
    </row>
    <row r="53" spans="1:12" ht="15.6" x14ac:dyDescent="0.3">
      <c r="A53" s="4">
        <v>40</v>
      </c>
      <c r="B53" s="5"/>
      <c r="C53" s="5"/>
      <c r="D53" s="6"/>
      <c r="E53" s="5"/>
      <c r="F53" s="35"/>
      <c r="G53" s="35"/>
      <c r="H53" s="35"/>
      <c r="I53" s="35"/>
      <c r="J53" s="35"/>
      <c r="K53" s="35"/>
      <c r="L53" s="35"/>
    </row>
    <row r="54" spans="1:12" ht="15.6" x14ac:dyDescent="0.3">
      <c r="A54" s="21"/>
    </row>
  </sheetData>
  <mergeCells count="5">
    <mergeCell ref="I11:J11"/>
    <mergeCell ref="K11:L11"/>
    <mergeCell ref="A11:E11"/>
    <mergeCell ref="I3:J3"/>
    <mergeCell ref="F11:H11"/>
  </mergeCells>
  <dataValidations count="1">
    <dataValidation type="list" allowBlank="1" showInputMessage="1" showErrorMessage="1" sqref="B3">
      <formula1>Periodo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4"/>
  <sheetViews>
    <sheetView topLeftCell="B1" workbookViewId="0">
      <selection activeCell="F4" sqref="F4"/>
    </sheetView>
  </sheetViews>
  <sheetFormatPr baseColWidth="10" defaultColWidth="9.109375" defaultRowHeight="14.4" x14ac:dyDescent="0.3"/>
  <cols>
    <col min="1" max="1" width="11" customWidth="1"/>
    <col min="2" max="2" width="48.44140625" bestFit="1" customWidth="1"/>
    <col min="3" max="4" width="16.6640625" bestFit="1" customWidth="1"/>
    <col min="5" max="5" width="25" customWidth="1"/>
    <col min="6" max="6" width="11.44140625" bestFit="1" customWidth="1"/>
    <col min="7" max="7" width="11.109375" bestFit="1" customWidth="1"/>
    <col min="8" max="8" width="11.77734375" customWidth="1"/>
    <col min="9" max="9" width="12.6640625" customWidth="1"/>
    <col min="10" max="10" width="15.6640625" customWidth="1"/>
    <col min="11" max="11" width="13" bestFit="1" customWidth="1"/>
    <col min="12" max="12" width="17" bestFit="1" customWidth="1"/>
    <col min="13" max="13" width="17" customWidth="1"/>
  </cols>
  <sheetData>
    <row r="1" spans="1:12" ht="18" x14ac:dyDescent="0.35">
      <c r="A1" s="38" t="s">
        <v>16</v>
      </c>
      <c r="B1" s="37" t="s">
        <v>42</v>
      </c>
    </row>
    <row r="2" spans="1:12" ht="16.2" thickBot="1" x14ac:dyDescent="0.35">
      <c r="A2" s="11" t="s">
        <v>15</v>
      </c>
      <c r="B2" s="2" t="s">
        <v>44</v>
      </c>
      <c r="C2" s="1"/>
      <c r="D2" s="1"/>
      <c r="E2" s="17" t="s">
        <v>41</v>
      </c>
      <c r="F2" s="1"/>
      <c r="G2" s="1"/>
      <c r="H2" s="1"/>
      <c r="K2" s="48" t="s">
        <v>47</v>
      </c>
      <c r="L2" s="48" t="s">
        <v>48</v>
      </c>
    </row>
    <row r="3" spans="1:12" ht="18" thickBot="1" x14ac:dyDescent="0.35">
      <c r="A3" s="10" t="s">
        <v>17</v>
      </c>
      <c r="B3" s="19" t="s">
        <v>19</v>
      </c>
      <c r="C3" s="14">
        <v>2025</v>
      </c>
      <c r="D3" s="1"/>
      <c r="E3" s="49" t="s">
        <v>32</v>
      </c>
      <c r="F3" s="16">
        <v>0</v>
      </c>
      <c r="G3" s="1"/>
      <c r="H3" s="1"/>
      <c r="I3" s="13" t="s">
        <v>46</v>
      </c>
      <c r="J3" s="47"/>
      <c r="K3" s="45">
        <f>K9</f>
        <v>93.600000000000009</v>
      </c>
      <c r="L3" s="46">
        <f>L9</f>
        <v>0</v>
      </c>
    </row>
    <row r="4" spans="1:12" ht="16.2" thickBot="1" x14ac:dyDescent="0.35">
      <c r="A4" s="1"/>
      <c r="B4" s="1"/>
      <c r="C4" s="1"/>
      <c r="D4" s="1"/>
      <c r="E4" s="50" t="s">
        <v>33</v>
      </c>
      <c r="F4" s="15">
        <v>40</v>
      </c>
      <c r="G4" s="1"/>
      <c r="H4" s="1"/>
    </row>
    <row r="5" spans="1:12" ht="16.2" thickBot="1" x14ac:dyDescent="0.35">
      <c r="B5" s="1"/>
      <c r="C5" s="1"/>
      <c r="D5" s="1"/>
      <c r="E5" s="50" t="s">
        <v>34</v>
      </c>
      <c r="F5" s="15">
        <v>130</v>
      </c>
      <c r="G5" s="1"/>
      <c r="H5" s="1"/>
    </row>
    <row r="6" spans="1:12" ht="16.2" thickBot="1" x14ac:dyDescent="0.35">
      <c r="B6" s="1"/>
      <c r="C6" s="1"/>
      <c r="D6" s="1"/>
      <c r="E6" s="51" t="s">
        <v>36</v>
      </c>
      <c r="F6" s="18">
        <v>0.09</v>
      </c>
      <c r="G6" s="1"/>
      <c r="H6" s="1"/>
    </row>
    <row r="7" spans="1:12" ht="15.6" x14ac:dyDescent="0.3">
      <c r="A7" s="3" t="s">
        <v>45</v>
      </c>
      <c r="B7" s="1"/>
      <c r="C7" s="1"/>
      <c r="D7" s="1"/>
      <c r="E7" s="1"/>
      <c r="F7" s="1"/>
      <c r="G7" s="1"/>
      <c r="H7" s="1"/>
    </row>
    <row r="8" spans="1:12" ht="15.6" x14ac:dyDescent="0.3">
      <c r="A8" s="2"/>
      <c r="C8" s="3"/>
      <c r="D8" s="2"/>
      <c r="E8" s="2"/>
      <c r="F8" s="2"/>
    </row>
    <row r="9" spans="1:12" ht="16.2" thickBot="1" x14ac:dyDescent="0.35">
      <c r="A9" s="2"/>
      <c r="C9" s="3"/>
      <c r="D9" s="2"/>
      <c r="E9" s="20" t="s">
        <v>38</v>
      </c>
      <c r="F9" s="34">
        <f>SUBTOTAL(9,F14:F39)</f>
        <v>46500</v>
      </c>
      <c r="G9" s="34">
        <f t="shared" ref="G9:L9" si="0">SUBTOTAL(9,G14:G39)</f>
        <v>0</v>
      </c>
      <c r="H9" s="34">
        <f t="shared" si="0"/>
        <v>0</v>
      </c>
      <c r="I9" s="34">
        <f t="shared" si="0"/>
        <v>1040</v>
      </c>
      <c r="J9" s="34">
        <f t="shared" si="0"/>
        <v>0</v>
      </c>
      <c r="K9" s="34">
        <f t="shared" si="0"/>
        <v>93.600000000000009</v>
      </c>
      <c r="L9" s="34">
        <f t="shared" si="0"/>
        <v>0</v>
      </c>
    </row>
    <row r="10" spans="1:12" ht="16.2" thickBot="1" x14ac:dyDescent="0.35">
      <c r="A10" s="2"/>
      <c r="B10" s="2"/>
      <c r="C10" s="2"/>
      <c r="D10" s="2"/>
      <c r="E10" s="2"/>
      <c r="F10" s="2"/>
      <c r="H10" s="2"/>
    </row>
    <row r="11" spans="1:12" ht="16.2" thickBot="1" x14ac:dyDescent="0.35">
      <c r="A11" s="39" t="s">
        <v>31</v>
      </c>
      <c r="B11" s="40"/>
      <c r="C11" s="40"/>
      <c r="D11" s="40"/>
      <c r="E11" s="41"/>
      <c r="F11" s="42" t="s">
        <v>6</v>
      </c>
      <c r="G11" s="43"/>
      <c r="H11" s="44"/>
      <c r="I11" s="42" t="s">
        <v>35</v>
      </c>
      <c r="J11" s="44"/>
      <c r="K11" s="42" t="s">
        <v>2</v>
      </c>
      <c r="L11" s="44"/>
    </row>
    <row r="12" spans="1:12" ht="9" customHeight="1" thickBot="1" x14ac:dyDescent="0.35">
      <c r="A12" s="2"/>
      <c r="B12" s="2"/>
      <c r="C12" s="2"/>
      <c r="D12" s="2"/>
      <c r="E12" s="2"/>
      <c r="F12" s="2"/>
      <c r="G12" s="2"/>
      <c r="H12" s="2"/>
    </row>
    <row r="13" spans="1:12" ht="21.6" thickBot="1" x14ac:dyDescent="0.55000000000000004">
      <c r="A13" s="27" t="s">
        <v>3</v>
      </c>
      <c r="B13" s="28" t="s">
        <v>37</v>
      </c>
      <c r="C13" s="29" t="s">
        <v>0</v>
      </c>
      <c r="D13" s="29" t="s">
        <v>43</v>
      </c>
      <c r="E13" s="30" t="s">
        <v>5</v>
      </c>
      <c r="F13" s="29" t="s">
        <v>1</v>
      </c>
      <c r="G13" s="31" t="s">
        <v>4</v>
      </c>
      <c r="H13" s="32" t="s">
        <v>39</v>
      </c>
      <c r="I13" s="29" t="s">
        <v>40</v>
      </c>
      <c r="J13" s="29" t="s">
        <v>49</v>
      </c>
      <c r="K13" s="33" t="str">
        <f>$F$6*100&amp;" "&amp;"% USD$"</f>
        <v>9 % USD$</v>
      </c>
      <c r="L13" s="33" t="str">
        <f>$F$6*100&amp;" "&amp;"% Bs."</f>
        <v>9 % Bs.</v>
      </c>
    </row>
    <row r="14" spans="1:12" ht="15.6" x14ac:dyDescent="0.3">
      <c r="A14" s="21">
        <v>1</v>
      </c>
      <c r="B14" s="22" t="s">
        <v>7</v>
      </c>
      <c r="C14" s="22"/>
      <c r="D14" s="23"/>
      <c r="E14" s="22"/>
      <c r="F14" s="52">
        <v>1250</v>
      </c>
      <c r="G14" s="52">
        <f>IF(B14=""," ",$F$3*$F$4)</f>
        <v>0</v>
      </c>
      <c r="H14" s="52" t="str">
        <f>IFERROR(((F14+G14)/$F$3),"")</f>
        <v/>
      </c>
      <c r="I14" s="53">
        <f>IF(B14="","",$F$5)</f>
        <v>130</v>
      </c>
      <c r="J14" s="55">
        <f>IF(B14="","",I14*$F$3)</f>
        <v>0</v>
      </c>
      <c r="K14" s="24">
        <f>IF(B14="","",I14*$F$6)</f>
        <v>11.7</v>
      </c>
      <c r="L14" s="26">
        <f>IF(B14="","",K14*$F$3)</f>
        <v>0</v>
      </c>
    </row>
    <row r="15" spans="1:12" ht="15.6" x14ac:dyDescent="0.3">
      <c r="A15" s="4">
        <v>2</v>
      </c>
      <c r="B15" s="5" t="s">
        <v>8</v>
      </c>
      <c r="C15" s="5"/>
      <c r="D15" s="6"/>
      <c r="E15" s="5"/>
      <c r="F15" s="54">
        <v>1250</v>
      </c>
      <c r="G15" s="52">
        <f t="shared" ref="G15:G52" si="1">IF(B15=""," ",$F$3*$F$4)</f>
        <v>0</v>
      </c>
      <c r="H15" s="52" t="str">
        <f t="shared" ref="H15:H52" si="2">IFERROR(((F15+G15)/$F$3),"")</f>
        <v/>
      </c>
      <c r="I15" s="53">
        <f t="shared" ref="I15:I52" si="3">IF(B15="","",$F$5)</f>
        <v>130</v>
      </c>
      <c r="J15" s="55">
        <f t="shared" ref="J15:J52" si="4">IF(B15="","",I15*$F$3)</f>
        <v>0</v>
      </c>
      <c r="K15" s="24">
        <f t="shared" ref="K15:K52" si="5">IF(B15="","",I15*$F$6)</f>
        <v>11.7</v>
      </c>
      <c r="L15" s="26">
        <f t="shared" ref="L15:L52" si="6">IF(B15="","",K15*$F$3)</f>
        <v>0</v>
      </c>
    </row>
    <row r="16" spans="1:12" ht="15.6" x14ac:dyDescent="0.3">
      <c r="A16" s="4">
        <v>3</v>
      </c>
      <c r="B16" s="5" t="s">
        <v>9</v>
      </c>
      <c r="C16" s="5"/>
      <c r="D16" s="6"/>
      <c r="E16" s="5"/>
      <c r="F16" s="54">
        <v>1250</v>
      </c>
      <c r="G16" s="52">
        <f t="shared" si="1"/>
        <v>0</v>
      </c>
      <c r="H16" s="52" t="str">
        <f t="shared" si="2"/>
        <v/>
      </c>
      <c r="I16" s="53">
        <f t="shared" si="3"/>
        <v>130</v>
      </c>
      <c r="J16" s="55">
        <f t="shared" si="4"/>
        <v>0</v>
      </c>
      <c r="K16" s="24">
        <f t="shared" si="5"/>
        <v>11.7</v>
      </c>
      <c r="L16" s="26">
        <f t="shared" si="6"/>
        <v>0</v>
      </c>
    </row>
    <row r="17" spans="1:12" ht="15.6" x14ac:dyDescent="0.3">
      <c r="A17" s="4">
        <v>4</v>
      </c>
      <c r="B17" s="5" t="s">
        <v>10</v>
      </c>
      <c r="C17" s="5"/>
      <c r="D17" s="6"/>
      <c r="E17" s="5"/>
      <c r="F17" s="54">
        <v>750</v>
      </c>
      <c r="G17" s="52">
        <f t="shared" si="1"/>
        <v>0</v>
      </c>
      <c r="H17" s="52" t="str">
        <f t="shared" si="2"/>
        <v/>
      </c>
      <c r="I17" s="53">
        <f t="shared" si="3"/>
        <v>130</v>
      </c>
      <c r="J17" s="55">
        <f t="shared" si="4"/>
        <v>0</v>
      </c>
      <c r="K17" s="24">
        <f t="shared" si="5"/>
        <v>11.7</v>
      </c>
      <c r="L17" s="26">
        <f t="shared" si="6"/>
        <v>0</v>
      </c>
    </row>
    <row r="18" spans="1:12" ht="15.6" x14ac:dyDescent="0.3">
      <c r="A18" s="4">
        <v>5</v>
      </c>
      <c r="B18" s="5" t="s">
        <v>11</v>
      </c>
      <c r="C18" s="5"/>
      <c r="D18" s="6"/>
      <c r="E18" s="5"/>
      <c r="F18" s="54">
        <v>1250</v>
      </c>
      <c r="G18" s="52">
        <f t="shared" si="1"/>
        <v>0</v>
      </c>
      <c r="H18" s="52" t="str">
        <f t="shared" si="2"/>
        <v/>
      </c>
      <c r="I18" s="53">
        <f t="shared" si="3"/>
        <v>130</v>
      </c>
      <c r="J18" s="55">
        <f t="shared" si="4"/>
        <v>0</v>
      </c>
      <c r="K18" s="24">
        <f t="shared" si="5"/>
        <v>11.7</v>
      </c>
      <c r="L18" s="26">
        <f t="shared" si="6"/>
        <v>0</v>
      </c>
    </row>
    <row r="19" spans="1:12" ht="15.6" x14ac:dyDescent="0.3">
      <c r="A19" s="4">
        <v>6</v>
      </c>
      <c r="B19" s="5" t="s">
        <v>12</v>
      </c>
      <c r="C19" s="5"/>
      <c r="D19" s="6"/>
      <c r="E19" s="5"/>
      <c r="F19" s="54">
        <v>750</v>
      </c>
      <c r="G19" s="52">
        <f t="shared" si="1"/>
        <v>0</v>
      </c>
      <c r="H19" s="52" t="str">
        <f t="shared" si="2"/>
        <v/>
      </c>
      <c r="I19" s="53">
        <f t="shared" si="3"/>
        <v>130</v>
      </c>
      <c r="J19" s="55">
        <f t="shared" si="4"/>
        <v>0</v>
      </c>
      <c r="K19" s="24">
        <f t="shared" si="5"/>
        <v>11.7</v>
      </c>
      <c r="L19" s="26">
        <f t="shared" si="6"/>
        <v>0</v>
      </c>
    </row>
    <row r="20" spans="1:12" ht="15.6" x14ac:dyDescent="0.3">
      <c r="A20" s="4">
        <v>7</v>
      </c>
      <c r="B20" s="5" t="s">
        <v>13</v>
      </c>
      <c r="C20" s="5"/>
      <c r="D20" s="6"/>
      <c r="E20" s="5"/>
      <c r="F20" s="54">
        <v>20000</v>
      </c>
      <c r="G20" s="52">
        <f t="shared" si="1"/>
        <v>0</v>
      </c>
      <c r="H20" s="52" t="str">
        <f t="shared" si="2"/>
        <v/>
      </c>
      <c r="I20" s="53">
        <f t="shared" si="3"/>
        <v>130</v>
      </c>
      <c r="J20" s="55">
        <f t="shared" si="4"/>
        <v>0</v>
      </c>
      <c r="K20" s="24">
        <f t="shared" si="5"/>
        <v>11.7</v>
      </c>
      <c r="L20" s="26">
        <f t="shared" si="6"/>
        <v>0</v>
      </c>
    </row>
    <row r="21" spans="1:12" ht="15.6" x14ac:dyDescent="0.3">
      <c r="A21" s="4">
        <v>8</v>
      </c>
      <c r="B21" s="5" t="s">
        <v>14</v>
      </c>
      <c r="C21" s="5"/>
      <c r="D21" s="6"/>
      <c r="E21" s="5"/>
      <c r="F21" s="54">
        <v>20000</v>
      </c>
      <c r="G21" s="52">
        <f t="shared" si="1"/>
        <v>0</v>
      </c>
      <c r="H21" s="52" t="str">
        <f t="shared" si="2"/>
        <v/>
      </c>
      <c r="I21" s="53">
        <f t="shared" si="3"/>
        <v>130</v>
      </c>
      <c r="J21" s="55">
        <f t="shared" si="4"/>
        <v>0</v>
      </c>
      <c r="K21" s="24">
        <f t="shared" si="5"/>
        <v>11.7</v>
      </c>
      <c r="L21" s="26">
        <f t="shared" si="6"/>
        <v>0</v>
      </c>
    </row>
    <row r="22" spans="1:12" ht="15.6" x14ac:dyDescent="0.3">
      <c r="A22" s="21">
        <v>9</v>
      </c>
      <c r="B22" s="5"/>
      <c r="C22" s="5"/>
      <c r="D22" s="6"/>
      <c r="E22" s="5"/>
      <c r="F22" s="35"/>
      <c r="G22" s="22" t="str">
        <f t="shared" si="1"/>
        <v xml:space="preserve"> </v>
      </c>
      <c r="H22" s="22" t="str">
        <f t="shared" si="2"/>
        <v/>
      </c>
      <c r="I22" s="24" t="str">
        <f t="shared" si="3"/>
        <v/>
      </c>
      <c r="J22" s="25" t="str">
        <f>IF(B22="","",I22*$F$3)</f>
        <v/>
      </c>
      <c r="K22" s="24" t="str">
        <f>IF(B22="","",I22*$F$6)</f>
        <v/>
      </c>
      <c r="L22" s="26" t="str">
        <f t="shared" si="6"/>
        <v/>
      </c>
    </row>
    <row r="23" spans="1:12" ht="15.6" x14ac:dyDescent="0.3">
      <c r="A23" s="4">
        <v>10</v>
      </c>
      <c r="B23" s="5"/>
      <c r="C23" s="5"/>
      <c r="D23" s="6"/>
      <c r="E23" s="5"/>
      <c r="F23" s="36"/>
      <c r="G23" s="22" t="str">
        <f t="shared" si="1"/>
        <v xml:space="preserve"> </v>
      </c>
      <c r="H23" s="22" t="str">
        <f t="shared" si="2"/>
        <v/>
      </c>
      <c r="I23" s="24" t="str">
        <f t="shared" si="3"/>
        <v/>
      </c>
      <c r="J23" s="25" t="str">
        <f t="shared" si="4"/>
        <v/>
      </c>
      <c r="K23" s="24" t="str">
        <f t="shared" si="5"/>
        <v/>
      </c>
      <c r="L23" s="26" t="str">
        <f t="shared" si="6"/>
        <v/>
      </c>
    </row>
    <row r="24" spans="1:12" ht="15.6" x14ac:dyDescent="0.3">
      <c r="A24" s="4">
        <v>11</v>
      </c>
      <c r="B24" s="5"/>
      <c r="C24" s="5"/>
      <c r="D24" s="6"/>
      <c r="E24" s="5"/>
      <c r="F24" s="35"/>
      <c r="G24" s="22" t="str">
        <f t="shared" si="1"/>
        <v xml:space="preserve"> </v>
      </c>
      <c r="H24" s="22" t="str">
        <f t="shared" si="2"/>
        <v/>
      </c>
      <c r="I24" s="24" t="str">
        <f t="shared" si="3"/>
        <v/>
      </c>
      <c r="J24" s="25" t="str">
        <f t="shared" si="4"/>
        <v/>
      </c>
      <c r="K24" s="24" t="str">
        <f t="shared" si="5"/>
        <v/>
      </c>
      <c r="L24" s="26" t="str">
        <f t="shared" si="6"/>
        <v/>
      </c>
    </row>
    <row r="25" spans="1:12" ht="15.6" x14ac:dyDescent="0.3">
      <c r="A25" s="4">
        <v>12</v>
      </c>
      <c r="B25" s="5"/>
      <c r="C25" s="5"/>
      <c r="D25" s="6"/>
      <c r="E25" s="5"/>
      <c r="F25" s="35"/>
      <c r="G25" s="22" t="str">
        <f t="shared" si="1"/>
        <v xml:space="preserve"> </v>
      </c>
      <c r="H25" s="22" t="str">
        <f t="shared" si="2"/>
        <v/>
      </c>
      <c r="I25" s="24" t="str">
        <f t="shared" si="3"/>
        <v/>
      </c>
      <c r="J25" s="25" t="str">
        <f t="shared" si="4"/>
        <v/>
      </c>
      <c r="K25" s="24" t="str">
        <f t="shared" si="5"/>
        <v/>
      </c>
      <c r="L25" s="26" t="str">
        <f t="shared" si="6"/>
        <v/>
      </c>
    </row>
    <row r="26" spans="1:12" ht="15.6" x14ac:dyDescent="0.3">
      <c r="A26" s="4">
        <v>13</v>
      </c>
      <c r="B26" s="5"/>
      <c r="C26" s="5"/>
      <c r="D26" s="6"/>
      <c r="E26" s="5"/>
      <c r="F26" s="35"/>
      <c r="G26" s="22" t="str">
        <f t="shared" si="1"/>
        <v xml:space="preserve"> </v>
      </c>
      <c r="H26" s="22" t="str">
        <f t="shared" si="2"/>
        <v/>
      </c>
      <c r="I26" s="24" t="str">
        <f t="shared" si="3"/>
        <v/>
      </c>
      <c r="J26" s="25" t="str">
        <f t="shared" si="4"/>
        <v/>
      </c>
      <c r="K26" s="24" t="str">
        <f t="shared" si="5"/>
        <v/>
      </c>
      <c r="L26" s="26" t="str">
        <f t="shared" si="6"/>
        <v/>
      </c>
    </row>
    <row r="27" spans="1:12" ht="15.6" x14ac:dyDescent="0.3">
      <c r="A27" s="4">
        <v>14</v>
      </c>
      <c r="B27" s="5"/>
      <c r="C27" s="5"/>
      <c r="D27" s="6"/>
      <c r="E27" s="5"/>
      <c r="F27" s="35"/>
      <c r="G27" s="22" t="str">
        <f t="shared" si="1"/>
        <v xml:space="preserve"> </v>
      </c>
      <c r="H27" s="22" t="str">
        <f t="shared" si="2"/>
        <v/>
      </c>
      <c r="I27" s="24" t="str">
        <f t="shared" si="3"/>
        <v/>
      </c>
      <c r="J27" s="25" t="str">
        <f t="shared" si="4"/>
        <v/>
      </c>
      <c r="K27" s="24" t="str">
        <f t="shared" si="5"/>
        <v/>
      </c>
      <c r="L27" s="26" t="str">
        <f t="shared" si="6"/>
        <v/>
      </c>
    </row>
    <row r="28" spans="1:12" ht="15.6" x14ac:dyDescent="0.3">
      <c r="A28" s="4">
        <v>15</v>
      </c>
      <c r="B28" s="5"/>
      <c r="C28" s="5"/>
      <c r="D28" s="6"/>
      <c r="E28" s="5"/>
      <c r="F28" s="35"/>
      <c r="G28" s="22" t="str">
        <f t="shared" si="1"/>
        <v xml:space="preserve"> </v>
      </c>
      <c r="H28" s="22" t="str">
        <f t="shared" si="2"/>
        <v/>
      </c>
      <c r="I28" s="24" t="str">
        <f t="shared" si="3"/>
        <v/>
      </c>
      <c r="J28" s="25" t="str">
        <f t="shared" si="4"/>
        <v/>
      </c>
      <c r="K28" s="24" t="str">
        <f t="shared" si="5"/>
        <v/>
      </c>
      <c r="L28" s="26" t="str">
        <f t="shared" si="6"/>
        <v/>
      </c>
    </row>
    <row r="29" spans="1:12" ht="15.6" x14ac:dyDescent="0.3">
      <c r="A29" s="4">
        <v>16</v>
      </c>
      <c r="B29" s="5"/>
      <c r="C29" s="5"/>
      <c r="D29" s="6"/>
      <c r="E29" s="5"/>
      <c r="F29" s="35"/>
      <c r="G29" s="22" t="str">
        <f t="shared" si="1"/>
        <v xml:space="preserve"> </v>
      </c>
      <c r="H29" s="22" t="str">
        <f t="shared" si="2"/>
        <v/>
      </c>
      <c r="I29" s="24" t="str">
        <f t="shared" si="3"/>
        <v/>
      </c>
      <c r="J29" s="25" t="str">
        <f t="shared" si="4"/>
        <v/>
      </c>
      <c r="K29" s="24" t="str">
        <f t="shared" si="5"/>
        <v/>
      </c>
      <c r="L29" s="26" t="str">
        <f t="shared" si="6"/>
        <v/>
      </c>
    </row>
    <row r="30" spans="1:12" ht="15.6" x14ac:dyDescent="0.3">
      <c r="A30" s="21">
        <v>17</v>
      </c>
      <c r="B30" s="5"/>
      <c r="C30" s="5"/>
      <c r="D30" s="6"/>
      <c r="E30" s="5"/>
      <c r="F30" s="35"/>
      <c r="G30" s="22" t="str">
        <f t="shared" si="1"/>
        <v xml:space="preserve"> </v>
      </c>
      <c r="H30" s="22" t="str">
        <f t="shared" si="2"/>
        <v/>
      </c>
      <c r="I30" s="24" t="str">
        <f t="shared" si="3"/>
        <v/>
      </c>
      <c r="J30" s="25" t="str">
        <f t="shared" si="4"/>
        <v/>
      </c>
      <c r="K30" s="24" t="str">
        <f t="shared" si="5"/>
        <v/>
      </c>
      <c r="L30" s="26" t="str">
        <f t="shared" si="6"/>
        <v/>
      </c>
    </row>
    <row r="31" spans="1:12" ht="15.6" x14ac:dyDescent="0.3">
      <c r="A31" s="4">
        <v>18</v>
      </c>
      <c r="B31" s="5"/>
      <c r="C31" s="5"/>
      <c r="D31" s="6"/>
      <c r="E31" s="5"/>
      <c r="F31" s="35"/>
      <c r="G31" s="22" t="str">
        <f t="shared" si="1"/>
        <v xml:space="preserve"> </v>
      </c>
      <c r="H31" s="22" t="str">
        <f t="shared" si="2"/>
        <v/>
      </c>
      <c r="I31" s="24" t="str">
        <f t="shared" si="3"/>
        <v/>
      </c>
      <c r="J31" s="25" t="str">
        <f t="shared" si="4"/>
        <v/>
      </c>
      <c r="K31" s="24" t="str">
        <f t="shared" si="5"/>
        <v/>
      </c>
      <c r="L31" s="26" t="str">
        <f t="shared" si="6"/>
        <v/>
      </c>
    </row>
    <row r="32" spans="1:12" ht="15.6" x14ac:dyDescent="0.3">
      <c r="A32" s="4">
        <v>19</v>
      </c>
      <c r="B32" s="5"/>
      <c r="C32" s="5"/>
      <c r="D32" s="6"/>
      <c r="E32" s="5"/>
      <c r="F32" s="35"/>
      <c r="G32" s="22" t="str">
        <f t="shared" si="1"/>
        <v xml:space="preserve"> </v>
      </c>
      <c r="H32" s="22" t="str">
        <f t="shared" si="2"/>
        <v/>
      </c>
      <c r="I32" s="24" t="str">
        <f t="shared" si="3"/>
        <v/>
      </c>
      <c r="J32" s="25" t="str">
        <f t="shared" si="4"/>
        <v/>
      </c>
      <c r="K32" s="24" t="str">
        <f t="shared" si="5"/>
        <v/>
      </c>
      <c r="L32" s="26" t="str">
        <f t="shared" si="6"/>
        <v/>
      </c>
    </row>
    <row r="33" spans="1:12" ht="15.6" x14ac:dyDescent="0.3">
      <c r="A33" s="4">
        <v>20</v>
      </c>
      <c r="B33" s="5"/>
      <c r="C33" s="5"/>
      <c r="D33" s="6"/>
      <c r="E33" s="5"/>
      <c r="F33" s="35"/>
      <c r="G33" s="22" t="str">
        <f t="shared" si="1"/>
        <v xml:space="preserve"> </v>
      </c>
      <c r="H33" s="22" t="str">
        <f t="shared" si="2"/>
        <v/>
      </c>
      <c r="I33" s="24" t="str">
        <f t="shared" si="3"/>
        <v/>
      </c>
      <c r="J33" s="25" t="str">
        <f t="shared" si="4"/>
        <v/>
      </c>
      <c r="K33" s="24" t="str">
        <f t="shared" si="5"/>
        <v/>
      </c>
      <c r="L33" s="26" t="str">
        <f t="shared" si="6"/>
        <v/>
      </c>
    </row>
    <row r="34" spans="1:12" ht="15.6" x14ac:dyDescent="0.3">
      <c r="A34" s="4">
        <v>21</v>
      </c>
      <c r="B34" s="5"/>
      <c r="C34" s="5"/>
      <c r="D34" s="6"/>
      <c r="E34" s="5"/>
      <c r="F34" s="35"/>
      <c r="G34" s="22" t="str">
        <f t="shared" si="1"/>
        <v xml:space="preserve"> </v>
      </c>
      <c r="H34" s="22" t="str">
        <f t="shared" si="2"/>
        <v/>
      </c>
      <c r="I34" s="24" t="str">
        <f t="shared" si="3"/>
        <v/>
      </c>
      <c r="J34" s="25" t="str">
        <f t="shared" si="4"/>
        <v/>
      </c>
      <c r="K34" s="24" t="str">
        <f t="shared" si="5"/>
        <v/>
      </c>
      <c r="L34" s="26" t="str">
        <f t="shared" si="6"/>
        <v/>
      </c>
    </row>
    <row r="35" spans="1:12" ht="15.6" x14ac:dyDescent="0.3">
      <c r="A35" s="4">
        <v>22</v>
      </c>
      <c r="B35" s="5"/>
      <c r="C35" s="5"/>
      <c r="D35" s="6"/>
      <c r="E35" s="5"/>
      <c r="F35" s="35"/>
      <c r="G35" s="22" t="str">
        <f t="shared" si="1"/>
        <v xml:space="preserve"> </v>
      </c>
      <c r="H35" s="22" t="str">
        <f t="shared" si="2"/>
        <v/>
      </c>
      <c r="I35" s="24" t="str">
        <f t="shared" si="3"/>
        <v/>
      </c>
      <c r="J35" s="25" t="str">
        <f t="shared" si="4"/>
        <v/>
      </c>
      <c r="K35" s="24" t="str">
        <f t="shared" si="5"/>
        <v/>
      </c>
      <c r="L35" s="26" t="str">
        <f t="shared" si="6"/>
        <v/>
      </c>
    </row>
    <row r="36" spans="1:12" ht="15.6" x14ac:dyDescent="0.3">
      <c r="A36" s="4">
        <v>23</v>
      </c>
      <c r="B36" s="5"/>
      <c r="C36" s="5"/>
      <c r="D36" s="6"/>
      <c r="E36" s="5"/>
      <c r="F36" s="35"/>
      <c r="G36" s="22" t="str">
        <f t="shared" si="1"/>
        <v xml:space="preserve"> </v>
      </c>
      <c r="H36" s="22" t="str">
        <f t="shared" si="2"/>
        <v/>
      </c>
      <c r="I36" s="24" t="str">
        <f t="shared" si="3"/>
        <v/>
      </c>
      <c r="J36" s="25" t="str">
        <f t="shared" si="4"/>
        <v/>
      </c>
      <c r="K36" s="24" t="str">
        <f t="shared" si="5"/>
        <v/>
      </c>
      <c r="L36" s="26" t="str">
        <f t="shared" si="6"/>
        <v/>
      </c>
    </row>
    <row r="37" spans="1:12" ht="15.6" x14ac:dyDescent="0.3">
      <c r="A37" s="4">
        <v>24</v>
      </c>
      <c r="B37" s="5"/>
      <c r="C37" s="5"/>
      <c r="D37" s="6"/>
      <c r="E37" s="5"/>
      <c r="F37" s="35"/>
      <c r="G37" s="22" t="str">
        <f t="shared" si="1"/>
        <v xml:space="preserve"> </v>
      </c>
      <c r="H37" s="22" t="str">
        <f t="shared" si="2"/>
        <v/>
      </c>
      <c r="I37" s="24" t="str">
        <f t="shared" si="3"/>
        <v/>
      </c>
      <c r="J37" s="25" t="str">
        <f t="shared" si="4"/>
        <v/>
      </c>
      <c r="K37" s="24" t="str">
        <f t="shared" si="5"/>
        <v/>
      </c>
      <c r="L37" s="26" t="str">
        <f t="shared" si="6"/>
        <v/>
      </c>
    </row>
    <row r="38" spans="1:12" ht="15.6" x14ac:dyDescent="0.3">
      <c r="A38" s="21">
        <v>25</v>
      </c>
      <c r="B38" s="5"/>
      <c r="C38" s="5"/>
      <c r="D38" s="6"/>
      <c r="E38" s="5"/>
      <c r="F38" s="35"/>
      <c r="G38" s="22" t="str">
        <f t="shared" si="1"/>
        <v xml:space="preserve"> </v>
      </c>
      <c r="H38" s="22" t="str">
        <f t="shared" si="2"/>
        <v/>
      </c>
      <c r="I38" s="24" t="str">
        <f t="shared" si="3"/>
        <v/>
      </c>
      <c r="J38" s="25" t="str">
        <f t="shared" si="4"/>
        <v/>
      </c>
      <c r="K38" s="24" t="str">
        <f t="shared" si="5"/>
        <v/>
      </c>
      <c r="L38" s="26" t="str">
        <f t="shared" si="6"/>
        <v/>
      </c>
    </row>
    <row r="39" spans="1:12" ht="15.6" x14ac:dyDescent="0.3">
      <c r="A39" s="4">
        <v>26</v>
      </c>
      <c r="B39" s="5"/>
      <c r="C39" s="5"/>
      <c r="D39" s="6"/>
      <c r="E39" s="5"/>
      <c r="F39" s="35"/>
      <c r="G39" s="22" t="str">
        <f t="shared" si="1"/>
        <v xml:space="preserve"> </v>
      </c>
      <c r="H39" s="22" t="str">
        <f t="shared" si="2"/>
        <v/>
      </c>
      <c r="I39" s="24" t="str">
        <f t="shared" si="3"/>
        <v/>
      </c>
      <c r="J39" s="25" t="str">
        <f t="shared" si="4"/>
        <v/>
      </c>
      <c r="K39" s="24" t="str">
        <f t="shared" si="5"/>
        <v/>
      </c>
      <c r="L39" s="26" t="str">
        <f t="shared" si="6"/>
        <v/>
      </c>
    </row>
    <row r="40" spans="1:12" ht="15.6" x14ac:dyDescent="0.3">
      <c r="A40" s="21">
        <v>27</v>
      </c>
      <c r="B40" s="5"/>
      <c r="C40" s="5"/>
      <c r="D40" s="6"/>
      <c r="E40" s="5"/>
      <c r="F40" s="35"/>
      <c r="G40" s="22" t="str">
        <f t="shared" si="1"/>
        <v xml:space="preserve"> </v>
      </c>
      <c r="H40" s="22" t="str">
        <f t="shared" si="2"/>
        <v/>
      </c>
      <c r="I40" s="24" t="str">
        <f t="shared" si="3"/>
        <v/>
      </c>
      <c r="J40" s="25" t="str">
        <f t="shared" si="4"/>
        <v/>
      </c>
      <c r="K40" s="24" t="str">
        <f t="shared" si="5"/>
        <v/>
      </c>
      <c r="L40" s="26" t="str">
        <f t="shared" si="6"/>
        <v/>
      </c>
    </row>
    <row r="41" spans="1:12" ht="15.6" x14ac:dyDescent="0.3">
      <c r="A41" s="4">
        <v>28</v>
      </c>
      <c r="B41" s="5"/>
      <c r="C41" s="5"/>
      <c r="D41" s="6"/>
      <c r="E41" s="5"/>
      <c r="F41" s="35"/>
      <c r="G41" s="22" t="str">
        <f t="shared" si="1"/>
        <v xml:space="preserve"> </v>
      </c>
      <c r="H41" s="22" t="str">
        <f t="shared" si="2"/>
        <v/>
      </c>
      <c r="I41" s="24" t="str">
        <f t="shared" si="3"/>
        <v/>
      </c>
      <c r="J41" s="25" t="str">
        <f t="shared" si="4"/>
        <v/>
      </c>
      <c r="K41" s="24" t="str">
        <f t="shared" si="5"/>
        <v/>
      </c>
      <c r="L41" s="26" t="str">
        <f t="shared" si="6"/>
        <v/>
      </c>
    </row>
    <row r="42" spans="1:12" ht="15.6" x14ac:dyDescent="0.3">
      <c r="A42" s="4">
        <v>29</v>
      </c>
      <c r="B42" s="5"/>
      <c r="C42" s="5"/>
      <c r="D42" s="6"/>
      <c r="E42" s="5"/>
      <c r="F42" s="35"/>
      <c r="G42" s="22" t="str">
        <f t="shared" si="1"/>
        <v xml:space="preserve"> </v>
      </c>
      <c r="H42" s="22" t="str">
        <f t="shared" si="2"/>
        <v/>
      </c>
      <c r="I42" s="24" t="str">
        <f t="shared" si="3"/>
        <v/>
      </c>
      <c r="J42" s="25" t="str">
        <f t="shared" si="4"/>
        <v/>
      </c>
      <c r="K42" s="24" t="str">
        <f t="shared" si="5"/>
        <v/>
      </c>
      <c r="L42" s="26" t="str">
        <f t="shared" si="6"/>
        <v/>
      </c>
    </row>
    <row r="43" spans="1:12" ht="15.6" x14ac:dyDescent="0.3">
      <c r="A43" s="4">
        <v>30</v>
      </c>
      <c r="B43" s="5"/>
      <c r="C43" s="5"/>
      <c r="D43" s="6"/>
      <c r="E43" s="5"/>
      <c r="F43" s="35"/>
      <c r="G43" s="22" t="str">
        <f t="shared" si="1"/>
        <v xml:space="preserve"> </v>
      </c>
      <c r="H43" s="22" t="str">
        <f t="shared" si="2"/>
        <v/>
      </c>
      <c r="I43" s="24" t="str">
        <f t="shared" si="3"/>
        <v/>
      </c>
      <c r="J43" s="25" t="str">
        <f t="shared" si="4"/>
        <v/>
      </c>
      <c r="K43" s="24" t="str">
        <f t="shared" si="5"/>
        <v/>
      </c>
      <c r="L43" s="26" t="str">
        <f t="shared" si="6"/>
        <v/>
      </c>
    </row>
    <row r="44" spans="1:12" ht="15.6" x14ac:dyDescent="0.3">
      <c r="A44" s="4">
        <v>31</v>
      </c>
      <c r="B44" s="5"/>
      <c r="C44" s="5"/>
      <c r="D44" s="6"/>
      <c r="E44" s="5"/>
      <c r="F44" s="35"/>
      <c r="G44" s="22" t="str">
        <f t="shared" si="1"/>
        <v xml:space="preserve"> </v>
      </c>
      <c r="H44" s="22" t="str">
        <f t="shared" si="2"/>
        <v/>
      </c>
      <c r="I44" s="24" t="str">
        <f t="shared" si="3"/>
        <v/>
      </c>
      <c r="J44" s="25" t="str">
        <f t="shared" si="4"/>
        <v/>
      </c>
      <c r="K44" s="24" t="str">
        <f t="shared" si="5"/>
        <v/>
      </c>
      <c r="L44" s="26" t="str">
        <f t="shared" si="6"/>
        <v/>
      </c>
    </row>
    <row r="45" spans="1:12" ht="15.6" x14ac:dyDescent="0.3">
      <c r="A45" s="4">
        <v>32</v>
      </c>
      <c r="B45" s="5"/>
      <c r="C45" s="5"/>
      <c r="D45" s="6"/>
      <c r="E45" s="5"/>
      <c r="F45" s="35"/>
      <c r="G45" s="22" t="str">
        <f t="shared" si="1"/>
        <v xml:space="preserve"> </v>
      </c>
      <c r="H45" s="22" t="str">
        <f t="shared" si="2"/>
        <v/>
      </c>
      <c r="I45" s="24" t="str">
        <f t="shared" si="3"/>
        <v/>
      </c>
      <c r="J45" s="25" t="str">
        <f t="shared" si="4"/>
        <v/>
      </c>
      <c r="K45" s="24" t="str">
        <f t="shared" si="5"/>
        <v/>
      </c>
      <c r="L45" s="26" t="str">
        <f t="shared" si="6"/>
        <v/>
      </c>
    </row>
    <row r="46" spans="1:12" ht="15.6" x14ac:dyDescent="0.3">
      <c r="A46" s="4">
        <v>33</v>
      </c>
      <c r="B46" s="5"/>
      <c r="C46" s="5"/>
      <c r="D46" s="6"/>
      <c r="E46" s="5"/>
      <c r="F46" s="35"/>
      <c r="G46" s="22" t="str">
        <f t="shared" si="1"/>
        <v xml:space="preserve"> </v>
      </c>
      <c r="H46" s="22" t="str">
        <f t="shared" si="2"/>
        <v/>
      </c>
      <c r="I46" s="24" t="str">
        <f t="shared" si="3"/>
        <v/>
      </c>
      <c r="J46" s="25" t="str">
        <f t="shared" si="4"/>
        <v/>
      </c>
      <c r="K46" s="24" t="str">
        <f t="shared" si="5"/>
        <v/>
      </c>
      <c r="L46" s="26" t="str">
        <f t="shared" si="6"/>
        <v/>
      </c>
    </row>
    <row r="47" spans="1:12" ht="15.6" x14ac:dyDescent="0.3">
      <c r="A47" s="4">
        <v>34</v>
      </c>
      <c r="B47" s="5"/>
      <c r="C47" s="5"/>
      <c r="D47" s="6"/>
      <c r="E47" s="5"/>
      <c r="F47" s="35"/>
      <c r="G47" s="22" t="str">
        <f t="shared" si="1"/>
        <v xml:space="preserve"> </v>
      </c>
      <c r="H47" s="22" t="str">
        <f t="shared" si="2"/>
        <v/>
      </c>
      <c r="I47" s="24" t="str">
        <f t="shared" si="3"/>
        <v/>
      </c>
      <c r="J47" s="25" t="str">
        <f t="shared" si="4"/>
        <v/>
      </c>
      <c r="K47" s="24" t="str">
        <f t="shared" si="5"/>
        <v/>
      </c>
      <c r="L47" s="26" t="str">
        <f t="shared" si="6"/>
        <v/>
      </c>
    </row>
    <row r="48" spans="1:12" ht="15.6" x14ac:dyDescent="0.3">
      <c r="A48" s="21">
        <v>35</v>
      </c>
      <c r="B48" s="5"/>
      <c r="C48" s="5"/>
      <c r="D48" s="6"/>
      <c r="E48" s="5"/>
      <c r="F48" s="35"/>
      <c r="G48" s="22" t="str">
        <f t="shared" si="1"/>
        <v xml:space="preserve"> </v>
      </c>
      <c r="H48" s="22" t="str">
        <f t="shared" si="2"/>
        <v/>
      </c>
      <c r="I48" s="24" t="str">
        <f t="shared" si="3"/>
        <v/>
      </c>
      <c r="J48" s="25" t="str">
        <f t="shared" si="4"/>
        <v/>
      </c>
      <c r="K48" s="24" t="str">
        <f t="shared" si="5"/>
        <v/>
      </c>
      <c r="L48" s="26" t="str">
        <f t="shared" si="6"/>
        <v/>
      </c>
    </row>
    <row r="49" spans="1:12" ht="15.6" x14ac:dyDescent="0.3">
      <c r="A49" s="4">
        <v>36</v>
      </c>
      <c r="B49" s="5"/>
      <c r="C49" s="5"/>
      <c r="D49" s="6"/>
      <c r="E49" s="5"/>
      <c r="F49" s="35"/>
      <c r="G49" s="22" t="str">
        <f t="shared" si="1"/>
        <v xml:space="preserve"> </v>
      </c>
      <c r="H49" s="22" t="str">
        <f t="shared" si="2"/>
        <v/>
      </c>
      <c r="I49" s="24" t="str">
        <f t="shared" si="3"/>
        <v/>
      </c>
      <c r="J49" s="25" t="str">
        <f t="shared" si="4"/>
        <v/>
      </c>
      <c r="K49" s="24" t="str">
        <f t="shared" si="5"/>
        <v/>
      </c>
      <c r="L49" s="26" t="str">
        <f t="shared" si="6"/>
        <v/>
      </c>
    </row>
    <row r="50" spans="1:12" ht="15.6" x14ac:dyDescent="0.3">
      <c r="A50" s="21">
        <v>37</v>
      </c>
      <c r="B50" s="5"/>
      <c r="C50" s="5"/>
      <c r="D50" s="6"/>
      <c r="E50" s="5"/>
      <c r="F50" s="35"/>
      <c r="G50" s="22" t="str">
        <f t="shared" si="1"/>
        <v xml:space="preserve"> </v>
      </c>
      <c r="H50" s="22" t="str">
        <f t="shared" si="2"/>
        <v/>
      </c>
      <c r="I50" s="24" t="str">
        <f t="shared" si="3"/>
        <v/>
      </c>
      <c r="J50" s="25" t="str">
        <f t="shared" si="4"/>
        <v/>
      </c>
      <c r="K50" s="24" t="str">
        <f t="shared" si="5"/>
        <v/>
      </c>
      <c r="L50" s="26" t="str">
        <f t="shared" si="6"/>
        <v/>
      </c>
    </row>
    <row r="51" spans="1:12" ht="15.6" x14ac:dyDescent="0.3">
      <c r="A51" s="4">
        <v>38</v>
      </c>
      <c r="B51" s="5"/>
      <c r="C51" s="5"/>
      <c r="D51" s="6"/>
      <c r="E51" s="5"/>
      <c r="F51" s="35"/>
      <c r="G51" s="22" t="str">
        <f t="shared" si="1"/>
        <v xml:space="preserve"> </v>
      </c>
      <c r="H51" s="22" t="str">
        <f t="shared" si="2"/>
        <v/>
      </c>
      <c r="I51" s="24" t="str">
        <f t="shared" si="3"/>
        <v/>
      </c>
      <c r="J51" s="25" t="str">
        <f t="shared" si="4"/>
        <v/>
      </c>
      <c r="K51" s="24" t="str">
        <f t="shared" si="5"/>
        <v/>
      </c>
      <c r="L51" s="26" t="str">
        <f t="shared" si="6"/>
        <v/>
      </c>
    </row>
    <row r="52" spans="1:12" ht="15.6" x14ac:dyDescent="0.3">
      <c r="A52" s="4">
        <v>39</v>
      </c>
      <c r="B52" s="5"/>
      <c r="C52" s="5"/>
      <c r="D52" s="6"/>
      <c r="E52" s="5"/>
      <c r="F52" s="35"/>
      <c r="G52" s="5" t="str">
        <f t="shared" si="1"/>
        <v xml:space="preserve"> </v>
      </c>
      <c r="H52" s="5" t="str">
        <f t="shared" si="2"/>
        <v/>
      </c>
      <c r="I52" s="7" t="str">
        <f t="shared" si="3"/>
        <v/>
      </c>
      <c r="J52" s="8" t="str">
        <f t="shared" si="4"/>
        <v/>
      </c>
      <c r="K52" s="7" t="str">
        <f t="shared" si="5"/>
        <v/>
      </c>
      <c r="L52" s="9" t="str">
        <f t="shared" si="6"/>
        <v/>
      </c>
    </row>
    <row r="53" spans="1:12" ht="15.6" x14ac:dyDescent="0.3">
      <c r="A53" s="4">
        <v>40</v>
      </c>
      <c r="B53" s="5"/>
      <c r="C53" s="5"/>
      <c r="D53" s="6"/>
      <c r="E53" s="5"/>
      <c r="F53" s="35"/>
      <c r="G53" s="35"/>
      <c r="H53" s="35"/>
      <c r="I53" s="35"/>
      <c r="J53" s="35"/>
      <c r="K53" s="35"/>
      <c r="L53" s="35"/>
    </row>
    <row r="54" spans="1:12" ht="15.6" x14ac:dyDescent="0.3">
      <c r="A54" s="21"/>
    </row>
  </sheetData>
  <mergeCells count="5">
    <mergeCell ref="I3:J3"/>
    <mergeCell ref="A11:E11"/>
    <mergeCell ref="F11:H11"/>
    <mergeCell ref="I11:J11"/>
    <mergeCell ref="K11:L11"/>
  </mergeCells>
  <dataValidations count="1">
    <dataValidation type="list" allowBlank="1" showInputMessage="1" showErrorMessage="1" sqref="B3">
      <formula1>Periodo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4"/>
  <sheetViews>
    <sheetView topLeftCell="B1" workbookViewId="0">
      <selection activeCell="F4" sqref="F4"/>
    </sheetView>
  </sheetViews>
  <sheetFormatPr baseColWidth="10" defaultColWidth="9.109375" defaultRowHeight="14.4" x14ac:dyDescent="0.3"/>
  <cols>
    <col min="1" max="1" width="11" customWidth="1"/>
    <col min="2" max="2" width="48.44140625" bestFit="1" customWidth="1"/>
    <col min="3" max="4" width="16.6640625" bestFit="1" customWidth="1"/>
    <col min="5" max="5" width="25" customWidth="1"/>
    <col min="6" max="6" width="11.44140625" bestFit="1" customWidth="1"/>
    <col min="7" max="7" width="11.109375" bestFit="1" customWidth="1"/>
    <col min="8" max="8" width="11.77734375" customWidth="1"/>
    <col min="9" max="9" width="12.6640625" customWidth="1"/>
    <col min="10" max="10" width="15.6640625" customWidth="1"/>
    <col min="11" max="11" width="13" bestFit="1" customWidth="1"/>
    <col min="12" max="12" width="17" bestFit="1" customWidth="1"/>
    <col min="13" max="13" width="17" customWidth="1"/>
  </cols>
  <sheetData>
    <row r="1" spans="1:12" ht="18" x14ac:dyDescent="0.35">
      <c r="A1" s="38" t="s">
        <v>16</v>
      </c>
      <c r="B1" s="37" t="s">
        <v>42</v>
      </c>
    </row>
    <row r="2" spans="1:12" ht="16.2" thickBot="1" x14ac:dyDescent="0.35">
      <c r="A2" s="11" t="s">
        <v>15</v>
      </c>
      <c r="B2" s="2" t="s">
        <v>44</v>
      </c>
      <c r="C2" s="1"/>
      <c r="D2" s="1"/>
      <c r="E2" s="17" t="s">
        <v>41</v>
      </c>
      <c r="F2" s="1"/>
      <c r="G2" s="1"/>
      <c r="H2" s="1"/>
      <c r="K2" s="48" t="s">
        <v>47</v>
      </c>
      <c r="L2" s="48" t="s">
        <v>48</v>
      </c>
    </row>
    <row r="3" spans="1:12" ht="18" thickBot="1" x14ac:dyDescent="0.35">
      <c r="A3" s="10" t="s">
        <v>17</v>
      </c>
      <c r="B3" s="19" t="s">
        <v>20</v>
      </c>
      <c r="C3" s="14">
        <v>2025</v>
      </c>
      <c r="D3" s="1"/>
      <c r="E3" s="49" t="s">
        <v>32</v>
      </c>
      <c r="F3" s="16">
        <v>0</v>
      </c>
      <c r="G3" s="1"/>
      <c r="H3" s="1"/>
      <c r="I3" s="13" t="s">
        <v>46</v>
      </c>
      <c r="J3" s="47"/>
      <c r="K3" s="45">
        <f>K9</f>
        <v>93.600000000000009</v>
      </c>
      <c r="L3" s="46">
        <f>L9</f>
        <v>0</v>
      </c>
    </row>
    <row r="4" spans="1:12" ht="16.2" thickBot="1" x14ac:dyDescent="0.35">
      <c r="A4" s="1"/>
      <c r="B4" s="1"/>
      <c r="C4" s="1"/>
      <c r="D4" s="1"/>
      <c r="E4" s="50" t="s">
        <v>33</v>
      </c>
      <c r="F4" s="15">
        <v>40</v>
      </c>
      <c r="G4" s="1"/>
      <c r="H4" s="1"/>
    </row>
    <row r="5" spans="1:12" ht="16.2" thickBot="1" x14ac:dyDescent="0.35">
      <c r="B5" s="1"/>
      <c r="C5" s="1"/>
      <c r="D5" s="1"/>
      <c r="E5" s="50" t="s">
        <v>34</v>
      </c>
      <c r="F5" s="15">
        <v>130</v>
      </c>
      <c r="G5" s="1"/>
      <c r="H5" s="1"/>
    </row>
    <row r="6" spans="1:12" ht="16.2" thickBot="1" x14ac:dyDescent="0.35">
      <c r="B6" s="1"/>
      <c r="C6" s="1"/>
      <c r="D6" s="1"/>
      <c r="E6" s="51" t="s">
        <v>36</v>
      </c>
      <c r="F6" s="18">
        <v>0.09</v>
      </c>
      <c r="G6" s="1"/>
      <c r="H6" s="1"/>
    </row>
    <row r="7" spans="1:12" ht="15.6" x14ac:dyDescent="0.3">
      <c r="A7" s="3" t="s">
        <v>45</v>
      </c>
      <c r="B7" s="1"/>
      <c r="C7" s="1"/>
      <c r="D7" s="1"/>
      <c r="E7" s="1"/>
      <c r="F7" s="1"/>
      <c r="G7" s="1"/>
      <c r="H7" s="1"/>
    </row>
    <row r="8" spans="1:12" ht="15.6" x14ac:dyDescent="0.3">
      <c r="A8" s="2"/>
      <c r="C8" s="3"/>
      <c r="D8" s="2"/>
      <c r="E8" s="2"/>
      <c r="F8" s="2"/>
    </row>
    <row r="9" spans="1:12" ht="16.2" thickBot="1" x14ac:dyDescent="0.35">
      <c r="A9" s="2"/>
      <c r="C9" s="3"/>
      <c r="D9" s="2"/>
      <c r="E9" s="20" t="s">
        <v>38</v>
      </c>
      <c r="F9" s="34">
        <f>SUBTOTAL(9,F14:F39)</f>
        <v>46500</v>
      </c>
      <c r="G9" s="34">
        <f t="shared" ref="G9:L9" si="0">SUBTOTAL(9,G14:G39)</f>
        <v>0</v>
      </c>
      <c r="H9" s="34">
        <f t="shared" si="0"/>
        <v>0</v>
      </c>
      <c r="I9" s="34">
        <f t="shared" si="0"/>
        <v>1040</v>
      </c>
      <c r="J9" s="34">
        <f t="shared" si="0"/>
        <v>0</v>
      </c>
      <c r="K9" s="34">
        <f t="shared" si="0"/>
        <v>93.600000000000009</v>
      </c>
      <c r="L9" s="34">
        <f t="shared" si="0"/>
        <v>0</v>
      </c>
    </row>
    <row r="10" spans="1:12" ht="16.2" thickBot="1" x14ac:dyDescent="0.35">
      <c r="A10" s="2"/>
      <c r="B10" s="2"/>
      <c r="C10" s="2"/>
      <c r="D10" s="2"/>
      <c r="E10" s="2"/>
      <c r="F10" s="2"/>
      <c r="H10" s="2"/>
    </row>
    <row r="11" spans="1:12" ht="16.2" thickBot="1" x14ac:dyDescent="0.35">
      <c r="A11" s="39" t="s">
        <v>31</v>
      </c>
      <c r="B11" s="40"/>
      <c r="C11" s="40"/>
      <c r="D11" s="40"/>
      <c r="E11" s="41"/>
      <c r="F11" s="42" t="s">
        <v>6</v>
      </c>
      <c r="G11" s="43"/>
      <c r="H11" s="44"/>
      <c r="I11" s="42" t="s">
        <v>35</v>
      </c>
      <c r="J11" s="44"/>
      <c r="K11" s="42" t="s">
        <v>2</v>
      </c>
      <c r="L11" s="44"/>
    </row>
    <row r="12" spans="1:12" ht="9" customHeight="1" thickBot="1" x14ac:dyDescent="0.35">
      <c r="A12" s="2"/>
      <c r="B12" s="2"/>
      <c r="C12" s="2"/>
      <c r="D12" s="2"/>
      <c r="E12" s="2"/>
      <c r="F12" s="2"/>
      <c r="G12" s="2"/>
      <c r="H12" s="2"/>
    </row>
    <row r="13" spans="1:12" ht="21.6" thickBot="1" x14ac:dyDescent="0.55000000000000004">
      <c r="A13" s="27" t="s">
        <v>3</v>
      </c>
      <c r="B13" s="28" t="s">
        <v>37</v>
      </c>
      <c r="C13" s="29" t="s">
        <v>0</v>
      </c>
      <c r="D13" s="29" t="s">
        <v>43</v>
      </c>
      <c r="E13" s="30" t="s">
        <v>5</v>
      </c>
      <c r="F13" s="29" t="s">
        <v>1</v>
      </c>
      <c r="G13" s="31" t="s">
        <v>4</v>
      </c>
      <c r="H13" s="32" t="s">
        <v>39</v>
      </c>
      <c r="I13" s="29" t="s">
        <v>40</v>
      </c>
      <c r="J13" s="29" t="s">
        <v>49</v>
      </c>
      <c r="K13" s="33" t="str">
        <f>$F$6*100&amp;" "&amp;"% USD$"</f>
        <v>9 % USD$</v>
      </c>
      <c r="L13" s="33" t="str">
        <f>$F$6*100&amp;" "&amp;"% Bs."</f>
        <v>9 % Bs.</v>
      </c>
    </row>
    <row r="14" spans="1:12" ht="15.6" x14ac:dyDescent="0.3">
      <c r="A14" s="21">
        <v>1</v>
      </c>
      <c r="B14" s="22" t="s">
        <v>7</v>
      </c>
      <c r="C14" s="22"/>
      <c r="D14" s="23"/>
      <c r="E14" s="22"/>
      <c r="F14" s="52">
        <v>1250</v>
      </c>
      <c r="G14" s="52">
        <f>IF(B14=""," ",$F$3*$F$4)</f>
        <v>0</v>
      </c>
      <c r="H14" s="52" t="str">
        <f>IFERROR(((F14+G14)/$F$3),"")</f>
        <v/>
      </c>
      <c r="I14" s="53">
        <f>IF(B14="","",$F$5)</f>
        <v>130</v>
      </c>
      <c r="J14" s="55">
        <f>IF(B14="","",I14*$F$3)</f>
        <v>0</v>
      </c>
      <c r="K14" s="24">
        <f>IF(B14="","",I14*$F$6)</f>
        <v>11.7</v>
      </c>
      <c r="L14" s="26">
        <f>IF(B14="","",K14*$F$3)</f>
        <v>0</v>
      </c>
    </row>
    <row r="15" spans="1:12" ht="15.6" x14ac:dyDescent="0.3">
      <c r="A15" s="4">
        <v>2</v>
      </c>
      <c r="B15" s="5" t="s">
        <v>8</v>
      </c>
      <c r="C15" s="5"/>
      <c r="D15" s="6"/>
      <c r="E15" s="5"/>
      <c r="F15" s="54">
        <v>1250</v>
      </c>
      <c r="G15" s="52">
        <f t="shared" ref="G15:G52" si="1">IF(B15=""," ",$F$3*$F$4)</f>
        <v>0</v>
      </c>
      <c r="H15" s="52" t="str">
        <f t="shared" ref="H15:H52" si="2">IFERROR(((F15+G15)/$F$3),"")</f>
        <v/>
      </c>
      <c r="I15" s="53">
        <f t="shared" ref="I15:I52" si="3">IF(B15="","",$F$5)</f>
        <v>130</v>
      </c>
      <c r="J15" s="55">
        <f t="shared" ref="J15:J52" si="4">IF(B15="","",I15*$F$3)</f>
        <v>0</v>
      </c>
      <c r="K15" s="24">
        <f t="shared" ref="K15:K52" si="5">IF(B15="","",I15*$F$6)</f>
        <v>11.7</v>
      </c>
      <c r="L15" s="26">
        <f t="shared" ref="L15:L52" si="6">IF(B15="","",K15*$F$3)</f>
        <v>0</v>
      </c>
    </row>
    <row r="16" spans="1:12" ht="15.6" x14ac:dyDescent="0.3">
      <c r="A16" s="4">
        <v>3</v>
      </c>
      <c r="B16" s="5" t="s">
        <v>9</v>
      </c>
      <c r="C16" s="5"/>
      <c r="D16" s="6"/>
      <c r="E16" s="5"/>
      <c r="F16" s="54">
        <v>1250</v>
      </c>
      <c r="G16" s="52">
        <f t="shared" si="1"/>
        <v>0</v>
      </c>
      <c r="H16" s="52" t="str">
        <f t="shared" si="2"/>
        <v/>
      </c>
      <c r="I16" s="53">
        <f t="shared" si="3"/>
        <v>130</v>
      </c>
      <c r="J16" s="55">
        <f t="shared" si="4"/>
        <v>0</v>
      </c>
      <c r="K16" s="24">
        <f t="shared" si="5"/>
        <v>11.7</v>
      </c>
      <c r="L16" s="26">
        <f t="shared" si="6"/>
        <v>0</v>
      </c>
    </row>
    <row r="17" spans="1:12" ht="15.6" x14ac:dyDescent="0.3">
      <c r="A17" s="4">
        <v>4</v>
      </c>
      <c r="B17" s="5" t="s">
        <v>10</v>
      </c>
      <c r="C17" s="5"/>
      <c r="D17" s="6"/>
      <c r="E17" s="5"/>
      <c r="F17" s="54">
        <v>750</v>
      </c>
      <c r="G17" s="52">
        <f t="shared" si="1"/>
        <v>0</v>
      </c>
      <c r="H17" s="52" t="str">
        <f t="shared" si="2"/>
        <v/>
      </c>
      <c r="I17" s="53">
        <f t="shared" si="3"/>
        <v>130</v>
      </c>
      <c r="J17" s="55">
        <f t="shared" si="4"/>
        <v>0</v>
      </c>
      <c r="K17" s="24">
        <f t="shared" si="5"/>
        <v>11.7</v>
      </c>
      <c r="L17" s="26">
        <f t="shared" si="6"/>
        <v>0</v>
      </c>
    </row>
    <row r="18" spans="1:12" ht="15.6" x14ac:dyDescent="0.3">
      <c r="A18" s="4">
        <v>5</v>
      </c>
      <c r="B18" s="5" t="s">
        <v>11</v>
      </c>
      <c r="C18" s="5"/>
      <c r="D18" s="6"/>
      <c r="E18" s="5"/>
      <c r="F18" s="54">
        <v>1250</v>
      </c>
      <c r="G18" s="52">
        <f t="shared" si="1"/>
        <v>0</v>
      </c>
      <c r="H18" s="52" t="str">
        <f t="shared" si="2"/>
        <v/>
      </c>
      <c r="I18" s="53">
        <f t="shared" si="3"/>
        <v>130</v>
      </c>
      <c r="J18" s="55">
        <f t="shared" si="4"/>
        <v>0</v>
      </c>
      <c r="K18" s="24">
        <f t="shared" si="5"/>
        <v>11.7</v>
      </c>
      <c r="L18" s="26">
        <f t="shared" si="6"/>
        <v>0</v>
      </c>
    </row>
    <row r="19" spans="1:12" ht="15.6" x14ac:dyDescent="0.3">
      <c r="A19" s="4">
        <v>6</v>
      </c>
      <c r="B19" s="5" t="s">
        <v>12</v>
      </c>
      <c r="C19" s="5"/>
      <c r="D19" s="6"/>
      <c r="E19" s="5"/>
      <c r="F19" s="54">
        <v>750</v>
      </c>
      <c r="G19" s="52">
        <f t="shared" si="1"/>
        <v>0</v>
      </c>
      <c r="H19" s="52" t="str">
        <f t="shared" si="2"/>
        <v/>
      </c>
      <c r="I19" s="53">
        <f t="shared" si="3"/>
        <v>130</v>
      </c>
      <c r="J19" s="55">
        <f t="shared" si="4"/>
        <v>0</v>
      </c>
      <c r="K19" s="24">
        <f t="shared" si="5"/>
        <v>11.7</v>
      </c>
      <c r="L19" s="26">
        <f t="shared" si="6"/>
        <v>0</v>
      </c>
    </row>
    <row r="20" spans="1:12" ht="15.6" x14ac:dyDescent="0.3">
      <c r="A20" s="4">
        <v>7</v>
      </c>
      <c r="B20" s="5" t="s">
        <v>13</v>
      </c>
      <c r="C20" s="5"/>
      <c r="D20" s="6"/>
      <c r="E20" s="5"/>
      <c r="F20" s="54">
        <v>20000</v>
      </c>
      <c r="G20" s="52">
        <f t="shared" si="1"/>
        <v>0</v>
      </c>
      <c r="H20" s="52" t="str">
        <f t="shared" si="2"/>
        <v/>
      </c>
      <c r="I20" s="53">
        <f t="shared" si="3"/>
        <v>130</v>
      </c>
      <c r="J20" s="55">
        <f t="shared" si="4"/>
        <v>0</v>
      </c>
      <c r="K20" s="24">
        <f t="shared" si="5"/>
        <v>11.7</v>
      </c>
      <c r="L20" s="26">
        <f t="shared" si="6"/>
        <v>0</v>
      </c>
    </row>
    <row r="21" spans="1:12" ht="15.6" x14ac:dyDescent="0.3">
      <c r="A21" s="4">
        <v>8</v>
      </c>
      <c r="B21" s="5" t="s">
        <v>14</v>
      </c>
      <c r="C21" s="5"/>
      <c r="D21" s="6"/>
      <c r="E21" s="5"/>
      <c r="F21" s="54">
        <v>20000</v>
      </c>
      <c r="G21" s="52">
        <f t="shared" si="1"/>
        <v>0</v>
      </c>
      <c r="H21" s="52" t="str">
        <f t="shared" si="2"/>
        <v/>
      </c>
      <c r="I21" s="53">
        <f t="shared" si="3"/>
        <v>130</v>
      </c>
      <c r="J21" s="55">
        <f t="shared" si="4"/>
        <v>0</v>
      </c>
      <c r="K21" s="24">
        <f t="shared" si="5"/>
        <v>11.7</v>
      </c>
      <c r="L21" s="26">
        <f t="shared" si="6"/>
        <v>0</v>
      </c>
    </row>
    <row r="22" spans="1:12" ht="15.6" x14ac:dyDescent="0.3">
      <c r="A22" s="21">
        <v>9</v>
      </c>
      <c r="B22" s="5"/>
      <c r="C22" s="5"/>
      <c r="D22" s="6"/>
      <c r="E22" s="5"/>
      <c r="F22" s="35"/>
      <c r="G22" s="22" t="str">
        <f t="shared" si="1"/>
        <v xml:space="preserve"> </v>
      </c>
      <c r="H22" s="22" t="str">
        <f t="shared" si="2"/>
        <v/>
      </c>
      <c r="I22" s="24" t="str">
        <f t="shared" si="3"/>
        <v/>
      </c>
      <c r="J22" s="25" t="str">
        <f>IF(B22="","",I22*$F$3)</f>
        <v/>
      </c>
      <c r="K22" s="24" t="str">
        <f>IF(B22="","",I22*$F$6)</f>
        <v/>
      </c>
      <c r="L22" s="26" t="str">
        <f t="shared" si="6"/>
        <v/>
      </c>
    </row>
    <row r="23" spans="1:12" ht="15.6" x14ac:dyDescent="0.3">
      <c r="A23" s="4">
        <v>10</v>
      </c>
      <c r="B23" s="5"/>
      <c r="C23" s="5"/>
      <c r="D23" s="6"/>
      <c r="E23" s="5"/>
      <c r="F23" s="36"/>
      <c r="G23" s="22" t="str">
        <f t="shared" si="1"/>
        <v xml:space="preserve"> </v>
      </c>
      <c r="H23" s="22" t="str">
        <f t="shared" si="2"/>
        <v/>
      </c>
      <c r="I23" s="24" t="str">
        <f t="shared" si="3"/>
        <v/>
      </c>
      <c r="J23" s="25" t="str">
        <f t="shared" si="4"/>
        <v/>
      </c>
      <c r="K23" s="24" t="str">
        <f t="shared" si="5"/>
        <v/>
      </c>
      <c r="L23" s="26" t="str">
        <f t="shared" si="6"/>
        <v/>
      </c>
    </row>
    <row r="24" spans="1:12" ht="15.6" x14ac:dyDescent="0.3">
      <c r="A24" s="4">
        <v>11</v>
      </c>
      <c r="B24" s="5"/>
      <c r="C24" s="5"/>
      <c r="D24" s="6"/>
      <c r="E24" s="5"/>
      <c r="F24" s="35"/>
      <c r="G24" s="22" t="str">
        <f t="shared" si="1"/>
        <v xml:space="preserve"> </v>
      </c>
      <c r="H24" s="22" t="str">
        <f t="shared" si="2"/>
        <v/>
      </c>
      <c r="I24" s="24" t="str">
        <f t="shared" si="3"/>
        <v/>
      </c>
      <c r="J24" s="25" t="str">
        <f t="shared" si="4"/>
        <v/>
      </c>
      <c r="K24" s="24" t="str">
        <f t="shared" si="5"/>
        <v/>
      </c>
      <c r="L24" s="26" t="str">
        <f t="shared" si="6"/>
        <v/>
      </c>
    </row>
    <row r="25" spans="1:12" ht="15.6" x14ac:dyDescent="0.3">
      <c r="A25" s="4">
        <v>12</v>
      </c>
      <c r="B25" s="5"/>
      <c r="C25" s="5"/>
      <c r="D25" s="6"/>
      <c r="E25" s="5"/>
      <c r="F25" s="35"/>
      <c r="G25" s="22" t="str">
        <f t="shared" si="1"/>
        <v xml:space="preserve"> </v>
      </c>
      <c r="H25" s="22" t="str">
        <f t="shared" si="2"/>
        <v/>
      </c>
      <c r="I25" s="24" t="str">
        <f t="shared" si="3"/>
        <v/>
      </c>
      <c r="J25" s="25" t="str">
        <f t="shared" si="4"/>
        <v/>
      </c>
      <c r="K25" s="24" t="str">
        <f t="shared" si="5"/>
        <v/>
      </c>
      <c r="L25" s="26" t="str">
        <f t="shared" si="6"/>
        <v/>
      </c>
    </row>
    <row r="26" spans="1:12" ht="15.6" x14ac:dyDescent="0.3">
      <c r="A26" s="4">
        <v>13</v>
      </c>
      <c r="B26" s="5"/>
      <c r="C26" s="5"/>
      <c r="D26" s="6"/>
      <c r="E26" s="5"/>
      <c r="F26" s="35"/>
      <c r="G26" s="22" t="str">
        <f t="shared" si="1"/>
        <v xml:space="preserve"> </v>
      </c>
      <c r="H26" s="22" t="str">
        <f t="shared" si="2"/>
        <v/>
      </c>
      <c r="I26" s="24" t="str">
        <f t="shared" si="3"/>
        <v/>
      </c>
      <c r="J26" s="25" t="str">
        <f t="shared" si="4"/>
        <v/>
      </c>
      <c r="K26" s="24" t="str">
        <f t="shared" si="5"/>
        <v/>
      </c>
      <c r="L26" s="26" t="str">
        <f t="shared" si="6"/>
        <v/>
      </c>
    </row>
    <row r="27" spans="1:12" ht="15.6" x14ac:dyDescent="0.3">
      <c r="A27" s="4">
        <v>14</v>
      </c>
      <c r="B27" s="5"/>
      <c r="C27" s="5"/>
      <c r="D27" s="6"/>
      <c r="E27" s="5"/>
      <c r="F27" s="35"/>
      <c r="G27" s="22" t="str">
        <f t="shared" si="1"/>
        <v xml:space="preserve"> </v>
      </c>
      <c r="H27" s="22" t="str">
        <f t="shared" si="2"/>
        <v/>
      </c>
      <c r="I27" s="24" t="str">
        <f t="shared" si="3"/>
        <v/>
      </c>
      <c r="J27" s="25" t="str">
        <f t="shared" si="4"/>
        <v/>
      </c>
      <c r="K27" s="24" t="str">
        <f t="shared" si="5"/>
        <v/>
      </c>
      <c r="L27" s="26" t="str">
        <f t="shared" si="6"/>
        <v/>
      </c>
    </row>
    <row r="28" spans="1:12" ht="15.6" x14ac:dyDescent="0.3">
      <c r="A28" s="4">
        <v>15</v>
      </c>
      <c r="B28" s="5"/>
      <c r="C28" s="5"/>
      <c r="D28" s="6"/>
      <c r="E28" s="5"/>
      <c r="F28" s="35"/>
      <c r="G28" s="22" t="str">
        <f t="shared" si="1"/>
        <v xml:space="preserve"> </v>
      </c>
      <c r="H28" s="22" t="str">
        <f t="shared" si="2"/>
        <v/>
      </c>
      <c r="I28" s="24" t="str">
        <f t="shared" si="3"/>
        <v/>
      </c>
      <c r="J28" s="25" t="str">
        <f t="shared" si="4"/>
        <v/>
      </c>
      <c r="K28" s="24" t="str">
        <f t="shared" si="5"/>
        <v/>
      </c>
      <c r="L28" s="26" t="str">
        <f t="shared" si="6"/>
        <v/>
      </c>
    </row>
    <row r="29" spans="1:12" ht="15.6" x14ac:dyDescent="0.3">
      <c r="A29" s="4">
        <v>16</v>
      </c>
      <c r="B29" s="5"/>
      <c r="C29" s="5"/>
      <c r="D29" s="6"/>
      <c r="E29" s="5"/>
      <c r="F29" s="35"/>
      <c r="G29" s="22" t="str">
        <f t="shared" si="1"/>
        <v xml:space="preserve"> </v>
      </c>
      <c r="H29" s="22" t="str">
        <f t="shared" si="2"/>
        <v/>
      </c>
      <c r="I29" s="24" t="str">
        <f t="shared" si="3"/>
        <v/>
      </c>
      <c r="J29" s="25" t="str">
        <f t="shared" si="4"/>
        <v/>
      </c>
      <c r="K29" s="24" t="str">
        <f t="shared" si="5"/>
        <v/>
      </c>
      <c r="L29" s="26" t="str">
        <f t="shared" si="6"/>
        <v/>
      </c>
    </row>
    <row r="30" spans="1:12" ht="15.6" x14ac:dyDescent="0.3">
      <c r="A30" s="21">
        <v>17</v>
      </c>
      <c r="B30" s="5"/>
      <c r="C30" s="5"/>
      <c r="D30" s="6"/>
      <c r="E30" s="5"/>
      <c r="F30" s="35"/>
      <c r="G30" s="22" t="str">
        <f t="shared" si="1"/>
        <v xml:space="preserve"> </v>
      </c>
      <c r="H30" s="22" t="str">
        <f t="shared" si="2"/>
        <v/>
      </c>
      <c r="I30" s="24" t="str">
        <f t="shared" si="3"/>
        <v/>
      </c>
      <c r="J30" s="25" t="str">
        <f t="shared" si="4"/>
        <v/>
      </c>
      <c r="K30" s="24" t="str">
        <f t="shared" si="5"/>
        <v/>
      </c>
      <c r="L30" s="26" t="str">
        <f t="shared" si="6"/>
        <v/>
      </c>
    </row>
    <row r="31" spans="1:12" ht="15.6" x14ac:dyDescent="0.3">
      <c r="A31" s="4">
        <v>18</v>
      </c>
      <c r="B31" s="5"/>
      <c r="C31" s="5"/>
      <c r="D31" s="6"/>
      <c r="E31" s="5"/>
      <c r="F31" s="35"/>
      <c r="G31" s="22" t="str">
        <f t="shared" si="1"/>
        <v xml:space="preserve"> </v>
      </c>
      <c r="H31" s="22" t="str">
        <f t="shared" si="2"/>
        <v/>
      </c>
      <c r="I31" s="24" t="str">
        <f t="shared" si="3"/>
        <v/>
      </c>
      <c r="J31" s="25" t="str">
        <f t="shared" si="4"/>
        <v/>
      </c>
      <c r="K31" s="24" t="str">
        <f t="shared" si="5"/>
        <v/>
      </c>
      <c r="L31" s="26" t="str">
        <f t="shared" si="6"/>
        <v/>
      </c>
    </row>
    <row r="32" spans="1:12" ht="15.6" x14ac:dyDescent="0.3">
      <c r="A32" s="4">
        <v>19</v>
      </c>
      <c r="B32" s="5"/>
      <c r="C32" s="5"/>
      <c r="D32" s="6"/>
      <c r="E32" s="5"/>
      <c r="F32" s="35"/>
      <c r="G32" s="22" t="str">
        <f t="shared" si="1"/>
        <v xml:space="preserve"> </v>
      </c>
      <c r="H32" s="22" t="str">
        <f t="shared" si="2"/>
        <v/>
      </c>
      <c r="I32" s="24" t="str">
        <f t="shared" si="3"/>
        <v/>
      </c>
      <c r="J32" s="25" t="str">
        <f t="shared" si="4"/>
        <v/>
      </c>
      <c r="K32" s="24" t="str">
        <f t="shared" si="5"/>
        <v/>
      </c>
      <c r="L32" s="26" t="str">
        <f t="shared" si="6"/>
        <v/>
      </c>
    </row>
    <row r="33" spans="1:12" ht="15.6" x14ac:dyDescent="0.3">
      <c r="A33" s="4">
        <v>20</v>
      </c>
      <c r="B33" s="5"/>
      <c r="C33" s="5"/>
      <c r="D33" s="6"/>
      <c r="E33" s="5"/>
      <c r="F33" s="35"/>
      <c r="G33" s="22" t="str">
        <f t="shared" si="1"/>
        <v xml:space="preserve"> </v>
      </c>
      <c r="H33" s="22" t="str">
        <f t="shared" si="2"/>
        <v/>
      </c>
      <c r="I33" s="24" t="str">
        <f t="shared" si="3"/>
        <v/>
      </c>
      <c r="J33" s="25" t="str">
        <f t="shared" si="4"/>
        <v/>
      </c>
      <c r="K33" s="24" t="str">
        <f t="shared" si="5"/>
        <v/>
      </c>
      <c r="L33" s="26" t="str">
        <f t="shared" si="6"/>
        <v/>
      </c>
    </row>
    <row r="34" spans="1:12" ht="15.6" x14ac:dyDescent="0.3">
      <c r="A34" s="4">
        <v>21</v>
      </c>
      <c r="B34" s="5"/>
      <c r="C34" s="5"/>
      <c r="D34" s="6"/>
      <c r="E34" s="5"/>
      <c r="F34" s="35"/>
      <c r="G34" s="22" t="str">
        <f t="shared" si="1"/>
        <v xml:space="preserve"> </v>
      </c>
      <c r="H34" s="22" t="str">
        <f t="shared" si="2"/>
        <v/>
      </c>
      <c r="I34" s="24" t="str">
        <f t="shared" si="3"/>
        <v/>
      </c>
      <c r="J34" s="25" t="str">
        <f t="shared" si="4"/>
        <v/>
      </c>
      <c r="K34" s="24" t="str">
        <f t="shared" si="5"/>
        <v/>
      </c>
      <c r="L34" s="26" t="str">
        <f t="shared" si="6"/>
        <v/>
      </c>
    </row>
    <row r="35" spans="1:12" ht="15.6" x14ac:dyDescent="0.3">
      <c r="A35" s="4">
        <v>22</v>
      </c>
      <c r="B35" s="5"/>
      <c r="C35" s="5"/>
      <c r="D35" s="6"/>
      <c r="E35" s="5"/>
      <c r="F35" s="35"/>
      <c r="G35" s="22" t="str">
        <f t="shared" si="1"/>
        <v xml:space="preserve"> </v>
      </c>
      <c r="H35" s="22" t="str">
        <f t="shared" si="2"/>
        <v/>
      </c>
      <c r="I35" s="24" t="str">
        <f t="shared" si="3"/>
        <v/>
      </c>
      <c r="J35" s="25" t="str">
        <f t="shared" si="4"/>
        <v/>
      </c>
      <c r="K35" s="24" t="str">
        <f t="shared" si="5"/>
        <v/>
      </c>
      <c r="L35" s="26" t="str">
        <f t="shared" si="6"/>
        <v/>
      </c>
    </row>
    <row r="36" spans="1:12" ht="15.6" x14ac:dyDescent="0.3">
      <c r="A36" s="4">
        <v>23</v>
      </c>
      <c r="B36" s="5"/>
      <c r="C36" s="5"/>
      <c r="D36" s="6"/>
      <c r="E36" s="5"/>
      <c r="F36" s="35"/>
      <c r="G36" s="22" t="str">
        <f t="shared" si="1"/>
        <v xml:space="preserve"> </v>
      </c>
      <c r="H36" s="22" t="str">
        <f t="shared" si="2"/>
        <v/>
      </c>
      <c r="I36" s="24" t="str">
        <f t="shared" si="3"/>
        <v/>
      </c>
      <c r="J36" s="25" t="str">
        <f t="shared" si="4"/>
        <v/>
      </c>
      <c r="K36" s="24" t="str">
        <f t="shared" si="5"/>
        <v/>
      </c>
      <c r="L36" s="26" t="str">
        <f t="shared" si="6"/>
        <v/>
      </c>
    </row>
    <row r="37" spans="1:12" ht="15.6" x14ac:dyDescent="0.3">
      <c r="A37" s="4">
        <v>24</v>
      </c>
      <c r="B37" s="5"/>
      <c r="C37" s="5"/>
      <c r="D37" s="6"/>
      <c r="E37" s="5"/>
      <c r="F37" s="35"/>
      <c r="G37" s="22" t="str">
        <f t="shared" si="1"/>
        <v xml:space="preserve"> </v>
      </c>
      <c r="H37" s="22" t="str">
        <f t="shared" si="2"/>
        <v/>
      </c>
      <c r="I37" s="24" t="str">
        <f t="shared" si="3"/>
        <v/>
      </c>
      <c r="J37" s="25" t="str">
        <f t="shared" si="4"/>
        <v/>
      </c>
      <c r="K37" s="24" t="str">
        <f t="shared" si="5"/>
        <v/>
      </c>
      <c r="L37" s="26" t="str">
        <f t="shared" si="6"/>
        <v/>
      </c>
    </row>
    <row r="38" spans="1:12" ht="15.6" x14ac:dyDescent="0.3">
      <c r="A38" s="21">
        <v>25</v>
      </c>
      <c r="B38" s="5"/>
      <c r="C38" s="5"/>
      <c r="D38" s="6"/>
      <c r="E38" s="5"/>
      <c r="F38" s="35"/>
      <c r="G38" s="22" t="str">
        <f t="shared" si="1"/>
        <v xml:space="preserve"> </v>
      </c>
      <c r="H38" s="22" t="str">
        <f t="shared" si="2"/>
        <v/>
      </c>
      <c r="I38" s="24" t="str">
        <f t="shared" si="3"/>
        <v/>
      </c>
      <c r="J38" s="25" t="str">
        <f t="shared" si="4"/>
        <v/>
      </c>
      <c r="K38" s="24" t="str">
        <f t="shared" si="5"/>
        <v/>
      </c>
      <c r="L38" s="26" t="str">
        <f t="shared" si="6"/>
        <v/>
      </c>
    </row>
    <row r="39" spans="1:12" ht="15.6" x14ac:dyDescent="0.3">
      <c r="A39" s="4">
        <v>26</v>
      </c>
      <c r="B39" s="5"/>
      <c r="C39" s="5"/>
      <c r="D39" s="6"/>
      <c r="E39" s="5"/>
      <c r="F39" s="35"/>
      <c r="G39" s="22" t="str">
        <f t="shared" si="1"/>
        <v xml:space="preserve"> </v>
      </c>
      <c r="H39" s="22" t="str">
        <f t="shared" si="2"/>
        <v/>
      </c>
      <c r="I39" s="24" t="str">
        <f t="shared" si="3"/>
        <v/>
      </c>
      <c r="J39" s="25" t="str">
        <f t="shared" si="4"/>
        <v/>
      </c>
      <c r="K39" s="24" t="str">
        <f t="shared" si="5"/>
        <v/>
      </c>
      <c r="L39" s="26" t="str">
        <f t="shared" si="6"/>
        <v/>
      </c>
    </row>
    <row r="40" spans="1:12" ht="15.6" x14ac:dyDescent="0.3">
      <c r="A40" s="21">
        <v>27</v>
      </c>
      <c r="B40" s="5"/>
      <c r="C40" s="5"/>
      <c r="D40" s="6"/>
      <c r="E40" s="5"/>
      <c r="F40" s="35"/>
      <c r="G40" s="22" t="str">
        <f t="shared" si="1"/>
        <v xml:space="preserve"> </v>
      </c>
      <c r="H40" s="22" t="str">
        <f t="shared" si="2"/>
        <v/>
      </c>
      <c r="I40" s="24" t="str">
        <f t="shared" si="3"/>
        <v/>
      </c>
      <c r="J40" s="25" t="str">
        <f t="shared" si="4"/>
        <v/>
      </c>
      <c r="K40" s="24" t="str">
        <f t="shared" si="5"/>
        <v/>
      </c>
      <c r="L40" s="26" t="str">
        <f t="shared" si="6"/>
        <v/>
      </c>
    </row>
    <row r="41" spans="1:12" ht="15.6" x14ac:dyDescent="0.3">
      <c r="A41" s="4">
        <v>28</v>
      </c>
      <c r="B41" s="5"/>
      <c r="C41" s="5"/>
      <c r="D41" s="6"/>
      <c r="E41" s="5"/>
      <c r="F41" s="35"/>
      <c r="G41" s="22" t="str">
        <f t="shared" si="1"/>
        <v xml:space="preserve"> </v>
      </c>
      <c r="H41" s="22" t="str">
        <f t="shared" si="2"/>
        <v/>
      </c>
      <c r="I41" s="24" t="str">
        <f t="shared" si="3"/>
        <v/>
      </c>
      <c r="J41" s="25" t="str">
        <f t="shared" si="4"/>
        <v/>
      </c>
      <c r="K41" s="24" t="str">
        <f t="shared" si="5"/>
        <v/>
      </c>
      <c r="L41" s="26" t="str">
        <f t="shared" si="6"/>
        <v/>
      </c>
    </row>
    <row r="42" spans="1:12" ht="15.6" x14ac:dyDescent="0.3">
      <c r="A42" s="4">
        <v>29</v>
      </c>
      <c r="B42" s="5"/>
      <c r="C42" s="5"/>
      <c r="D42" s="6"/>
      <c r="E42" s="5"/>
      <c r="F42" s="35"/>
      <c r="G42" s="22" t="str">
        <f t="shared" si="1"/>
        <v xml:space="preserve"> </v>
      </c>
      <c r="H42" s="22" t="str">
        <f t="shared" si="2"/>
        <v/>
      </c>
      <c r="I42" s="24" t="str">
        <f t="shared" si="3"/>
        <v/>
      </c>
      <c r="J42" s="25" t="str">
        <f t="shared" si="4"/>
        <v/>
      </c>
      <c r="K42" s="24" t="str">
        <f t="shared" si="5"/>
        <v/>
      </c>
      <c r="L42" s="26" t="str">
        <f t="shared" si="6"/>
        <v/>
      </c>
    </row>
    <row r="43" spans="1:12" ht="15.6" x14ac:dyDescent="0.3">
      <c r="A43" s="4">
        <v>30</v>
      </c>
      <c r="B43" s="5"/>
      <c r="C43" s="5"/>
      <c r="D43" s="6"/>
      <c r="E43" s="5"/>
      <c r="F43" s="35"/>
      <c r="G43" s="22" t="str">
        <f t="shared" si="1"/>
        <v xml:space="preserve"> </v>
      </c>
      <c r="H43" s="22" t="str">
        <f t="shared" si="2"/>
        <v/>
      </c>
      <c r="I43" s="24" t="str">
        <f t="shared" si="3"/>
        <v/>
      </c>
      <c r="J43" s="25" t="str">
        <f t="shared" si="4"/>
        <v/>
      </c>
      <c r="K43" s="24" t="str">
        <f t="shared" si="5"/>
        <v/>
      </c>
      <c r="L43" s="26" t="str">
        <f t="shared" si="6"/>
        <v/>
      </c>
    </row>
    <row r="44" spans="1:12" ht="15.6" x14ac:dyDescent="0.3">
      <c r="A44" s="4">
        <v>31</v>
      </c>
      <c r="B44" s="5"/>
      <c r="C44" s="5"/>
      <c r="D44" s="6"/>
      <c r="E44" s="5"/>
      <c r="F44" s="35"/>
      <c r="G44" s="22" t="str">
        <f t="shared" si="1"/>
        <v xml:space="preserve"> </v>
      </c>
      <c r="H44" s="22" t="str">
        <f t="shared" si="2"/>
        <v/>
      </c>
      <c r="I44" s="24" t="str">
        <f t="shared" si="3"/>
        <v/>
      </c>
      <c r="J44" s="25" t="str">
        <f t="shared" si="4"/>
        <v/>
      </c>
      <c r="K44" s="24" t="str">
        <f t="shared" si="5"/>
        <v/>
      </c>
      <c r="L44" s="26" t="str">
        <f t="shared" si="6"/>
        <v/>
      </c>
    </row>
    <row r="45" spans="1:12" ht="15.6" x14ac:dyDescent="0.3">
      <c r="A45" s="4">
        <v>32</v>
      </c>
      <c r="B45" s="5"/>
      <c r="C45" s="5"/>
      <c r="D45" s="6"/>
      <c r="E45" s="5"/>
      <c r="F45" s="35"/>
      <c r="G45" s="22" t="str">
        <f t="shared" si="1"/>
        <v xml:space="preserve"> </v>
      </c>
      <c r="H45" s="22" t="str">
        <f t="shared" si="2"/>
        <v/>
      </c>
      <c r="I45" s="24" t="str">
        <f t="shared" si="3"/>
        <v/>
      </c>
      <c r="J45" s="25" t="str">
        <f t="shared" si="4"/>
        <v/>
      </c>
      <c r="K45" s="24" t="str">
        <f t="shared" si="5"/>
        <v/>
      </c>
      <c r="L45" s="26" t="str">
        <f t="shared" si="6"/>
        <v/>
      </c>
    </row>
    <row r="46" spans="1:12" ht="15.6" x14ac:dyDescent="0.3">
      <c r="A46" s="4">
        <v>33</v>
      </c>
      <c r="B46" s="5"/>
      <c r="C46" s="5"/>
      <c r="D46" s="6"/>
      <c r="E46" s="5"/>
      <c r="F46" s="35"/>
      <c r="G46" s="22" t="str">
        <f t="shared" si="1"/>
        <v xml:space="preserve"> </v>
      </c>
      <c r="H46" s="22" t="str">
        <f t="shared" si="2"/>
        <v/>
      </c>
      <c r="I46" s="24" t="str">
        <f t="shared" si="3"/>
        <v/>
      </c>
      <c r="J46" s="25" t="str">
        <f t="shared" si="4"/>
        <v/>
      </c>
      <c r="K46" s="24" t="str">
        <f t="shared" si="5"/>
        <v/>
      </c>
      <c r="L46" s="26" t="str">
        <f t="shared" si="6"/>
        <v/>
      </c>
    </row>
    <row r="47" spans="1:12" ht="15.6" x14ac:dyDescent="0.3">
      <c r="A47" s="4">
        <v>34</v>
      </c>
      <c r="B47" s="5"/>
      <c r="C47" s="5"/>
      <c r="D47" s="6"/>
      <c r="E47" s="5"/>
      <c r="F47" s="35"/>
      <c r="G47" s="22" t="str">
        <f t="shared" si="1"/>
        <v xml:space="preserve"> </v>
      </c>
      <c r="H47" s="22" t="str">
        <f t="shared" si="2"/>
        <v/>
      </c>
      <c r="I47" s="24" t="str">
        <f t="shared" si="3"/>
        <v/>
      </c>
      <c r="J47" s="25" t="str">
        <f t="shared" si="4"/>
        <v/>
      </c>
      <c r="K47" s="24" t="str">
        <f t="shared" si="5"/>
        <v/>
      </c>
      <c r="L47" s="26" t="str">
        <f t="shared" si="6"/>
        <v/>
      </c>
    </row>
    <row r="48" spans="1:12" ht="15.6" x14ac:dyDescent="0.3">
      <c r="A48" s="21">
        <v>35</v>
      </c>
      <c r="B48" s="5"/>
      <c r="C48" s="5"/>
      <c r="D48" s="6"/>
      <c r="E48" s="5"/>
      <c r="F48" s="35"/>
      <c r="G48" s="22" t="str">
        <f t="shared" si="1"/>
        <v xml:space="preserve"> </v>
      </c>
      <c r="H48" s="22" t="str">
        <f t="shared" si="2"/>
        <v/>
      </c>
      <c r="I48" s="24" t="str">
        <f t="shared" si="3"/>
        <v/>
      </c>
      <c r="J48" s="25" t="str">
        <f t="shared" si="4"/>
        <v/>
      </c>
      <c r="K48" s="24" t="str">
        <f t="shared" si="5"/>
        <v/>
      </c>
      <c r="L48" s="26" t="str">
        <f t="shared" si="6"/>
        <v/>
      </c>
    </row>
    <row r="49" spans="1:12" ht="15.6" x14ac:dyDescent="0.3">
      <c r="A49" s="4">
        <v>36</v>
      </c>
      <c r="B49" s="5"/>
      <c r="C49" s="5"/>
      <c r="D49" s="6"/>
      <c r="E49" s="5"/>
      <c r="F49" s="35"/>
      <c r="G49" s="22" t="str">
        <f t="shared" si="1"/>
        <v xml:space="preserve"> </v>
      </c>
      <c r="H49" s="22" t="str">
        <f t="shared" si="2"/>
        <v/>
      </c>
      <c r="I49" s="24" t="str">
        <f t="shared" si="3"/>
        <v/>
      </c>
      <c r="J49" s="25" t="str">
        <f t="shared" si="4"/>
        <v/>
      </c>
      <c r="K49" s="24" t="str">
        <f t="shared" si="5"/>
        <v/>
      </c>
      <c r="L49" s="26" t="str">
        <f t="shared" si="6"/>
        <v/>
      </c>
    </row>
    <row r="50" spans="1:12" ht="15.6" x14ac:dyDescent="0.3">
      <c r="A50" s="21">
        <v>37</v>
      </c>
      <c r="B50" s="5"/>
      <c r="C50" s="5"/>
      <c r="D50" s="6"/>
      <c r="E50" s="5"/>
      <c r="F50" s="35"/>
      <c r="G50" s="22" t="str">
        <f t="shared" si="1"/>
        <v xml:space="preserve"> </v>
      </c>
      <c r="H50" s="22" t="str">
        <f t="shared" si="2"/>
        <v/>
      </c>
      <c r="I50" s="24" t="str">
        <f t="shared" si="3"/>
        <v/>
      </c>
      <c r="J50" s="25" t="str">
        <f t="shared" si="4"/>
        <v/>
      </c>
      <c r="K50" s="24" t="str">
        <f t="shared" si="5"/>
        <v/>
      </c>
      <c r="L50" s="26" t="str">
        <f t="shared" si="6"/>
        <v/>
      </c>
    </row>
    <row r="51" spans="1:12" ht="15.6" x14ac:dyDescent="0.3">
      <c r="A51" s="4">
        <v>38</v>
      </c>
      <c r="B51" s="5"/>
      <c r="C51" s="5"/>
      <c r="D51" s="6"/>
      <c r="E51" s="5"/>
      <c r="F51" s="35"/>
      <c r="G51" s="22" t="str">
        <f t="shared" si="1"/>
        <v xml:space="preserve"> </v>
      </c>
      <c r="H51" s="22" t="str">
        <f t="shared" si="2"/>
        <v/>
      </c>
      <c r="I51" s="24" t="str">
        <f t="shared" si="3"/>
        <v/>
      </c>
      <c r="J51" s="25" t="str">
        <f t="shared" si="4"/>
        <v/>
      </c>
      <c r="K51" s="24" t="str">
        <f t="shared" si="5"/>
        <v/>
      </c>
      <c r="L51" s="26" t="str">
        <f t="shared" si="6"/>
        <v/>
      </c>
    </row>
    <row r="52" spans="1:12" ht="15.6" x14ac:dyDescent="0.3">
      <c r="A52" s="4">
        <v>39</v>
      </c>
      <c r="B52" s="5"/>
      <c r="C52" s="5"/>
      <c r="D52" s="6"/>
      <c r="E52" s="5"/>
      <c r="F52" s="35"/>
      <c r="G52" s="5" t="str">
        <f t="shared" si="1"/>
        <v xml:space="preserve"> </v>
      </c>
      <c r="H52" s="5" t="str">
        <f t="shared" si="2"/>
        <v/>
      </c>
      <c r="I52" s="7" t="str">
        <f t="shared" si="3"/>
        <v/>
      </c>
      <c r="J52" s="8" t="str">
        <f t="shared" si="4"/>
        <v/>
      </c>
      <c r="K52" s="7" t="str">
        <f t="shared" si="5"/>
        <v/>
      </c>
      <c r="L52" s="9" t="str">
        <f t="shared" si="6"/>
        <v/>
      </c>
    </row>
    <row r="53" spans="1:12" ht="15.6" x14ac:dyDescent="0.3">
      <c r="A53" s="4">
        <v>40</v>
      </c>
      <c r="B53" s="5"/>
      <c r="C53" s="5"/>
      <c r="D53" s="6"/>
      <c r="E53" s="5"/>
      <c r="F53" s="35"/>
      <c r="G53" s="35"/>
      <c r="H53" s="35"/>
      <c r="I53" s="35"/>
      <c r="J53" s="35"/>
      <c r="K53" s="35"/>
      <c r="L53" s="35"/>
    </row>
    <row r="54" spans="1:12" ht="15.6" x14ac:dyDescent="0.3">
      <c r="A54" s="21"/>
    </row>
  </sheetData>
  <mergeCells count="5">
    <mergeCell ref="I3:J3"/>
    <mergeCell ref="A11:E11"/>
    <mergeCell ref="F11:H11"/>
    <mergeCell ref="I11:J11"/>
    <mergeCell ref="K11:L11"/>
  </mergeCells>
  <dataValidations count="1">
    <dataValidation type="list" allowBlank="1" showInputMessage="1" showErrorMessage="1" sqref="B3">
      <formula1>Periodo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4"/>
  <sheetViews>
    <sheetView topLeftCell="B1" workbookViewId="0">
      <selection activeCell="F4" sqref="F4"/>
    </sheetView>
  </sheetViews>
  <sheetFormatPr baseColWidth="10" defaultColWidth="9.109375" defaultRowHeight="14.4" x14ac:dyDescent="0.3"/>
  <cols>
    <col min="1" max="1" width="11" customWidth="1"/>
    <col min="2" max="2" width="48.44140625" bestFit="1" customWidth="1"/>
    <col min="3" max="4" width="16.6640625" bestFit="1" customWidth="1"/>
    <col min="5" max="5" width="25" customWidth="1"/>
    <col min="6" max="6" width="11.44140625" bestFit="1" customWidth="1"/>
    <col min="7" max="7" width="11.109375" bestFit="1" customWidth="1"/>
    <col min="8" max="8" width="11.77734375" customWidth="1"/>
    <col min="9" max="9" width="12.6640625" customWidth="1"/>
    <col min="10" max="10" width="15.6640625" customWidth="1"/>
    <col min="11" max="11" width="13" bestFit="1" customWidth="1"/>
    <col min="12" max="12" width="17" bestFit="1" customWidth="1"/>
    <col min="13" max="13" width="17" customWidth="1"/>
  </cols>
  <sheetData>
    <row r="1" spans="1:12" ht="18" x14ac:dyDescent="0.35">
      <c r="A1" s="38" t="s">
        <v>16</v>
      </c>
      <c r="B1" s="37" t="s">
        <v>42</v>
      </c>
    </row>
    <row r="2" spans="1:12" ht="16.2" thickBot="1" x14ac:dyDescent="0.35">
      <c r="A2" s="11" t="s">
        <v>15</v>
      </c>
      <c r="B2" s="2" t="s">
        <v>44</v>
      </c>
      <c r="C2" s="1"/>
      <c r="D2" s="1"/>
      <c r="E2" s="17" t="s">
        <v>41</v>
      </c>
      <c r="F2" s="1"/>
      <c r="G2" s="1"/>
      <c r="H2" s="1"/>
      <c r="K2" s="48" t="s">
        <v>47</v>
      </c>
      <c r="L2" s="48" t="s">
        <v>48</v>
      </c>
    </row>
    <row r="3" spans="1:12" ht="18" thickBot="1" x14ac:dyDescent="0.35">
      <c r="A3" s="10" t="s">
        <v>17</v>
      </c>
      <c r="B3" s="19" t="s">
        <v>21</v>
      </c>
      <c r="C3" s="14">
        <v>2025</v>
      </c>
      <c r="D3" s="1"/>
      <c r="E3" s="49" t="s">
        <v>32</v>
      </c>
      <c r="F3" s="16">
        <v>0</v>
      </c>
      <c r="G3" s="1"/>
      <c r="H3" s="1"/>
      <c r="I3" s="13" t="s">
        <v>46</v>
      </c>
      <c r="J3" s="47"/>
      <c r="K3" s="45">
        <f>K9</f>
        <v>93.600000000000009</v>
      </c>
      <c r="L3" s="46">
        <f>L9</f>
        <v>0</v>
      </c>
    </row>
    <row r="4" spans="1:12" ht="16.2" thickBot="1" x14ac:dyDescent="0.35">
      <c r="A4" s="1"/>
      <c r="B4" s="1"/>
      <c r="C4" s="1"/>
      <c r="D4" s="1"/>
      <c r="E4" s="50" t="s">
        <v>33</v>
      </c>
      <c r="F4" s="15">
        <v>40</v>
      </c>
      <c r="G4" s="1"/>
      <c r="H4" s="1"/>
    </row>
    <row r="5" spans="1:12" ht="16.2" thickBot="1" x14ac:dyDescent="0.35">
      <c r="B5" s="1"/>
      <c r="C5" s="1"/>
      <c r="D5" s="1"/>
      <c r="E5" s="50" t="s">
        <v>34</v>
      </c>
      <c r="F5" s="15">
        <v>130</v>
      </c>
      <c r="G5" s="1"/>
      <c r="H5" s="1"/>
    </row>
    <row r="6" spans="1:12" ht="16.2" thickBot="1" x14ac:dyDescent="0.35">
      <c r="B6" s="1"/>
      <c r="C6" s="1"/>
      <c r="D6" s="1"/>
      <c r="E6" s="51" t="s">
        <v>36</v>
      </c>
      <c r="F6" s="18">
        <v>0.09</v>
      </c>
      <c r="G6" s="1"/>
      <c r="H6" s="1"/>
    </row>
    <row r="7" spans="1:12" ht="15.6" x14ac:dyDescent="0.3">
      <c r="A7" s="3" t="s">
        <v>45</v>
      </c>
      <c r="B7" s="1"/>
      <c r="C7" s="1"/>
      <c r="D7" s="1"/>
      <c r="E7" s="1"/>
      <c r="F7" s="1"/>
      <c r="G7" s="1"/>
      <c r="H7" s="1"/>
    </row>
    <row r="8" spans="1:12" ht="15.6" x14ac:dyDescent="0.3">
      <c r="A8" s="2"/>
      <c r="C8" s="3"/>
      <c r="D8" s="2"/>
      <c r="E8" s="2"/>
      <c r="F8" s="2"/>
    </row>
    <row r="9" spans="1:12" ht="16.2" thickBot="1" x14ac:dyDescent="0.35">
      <c r="A9" s="2"/>
      <c r="C9" s="3"/>
      <c r="D9" s="2"/>
      <c r="E9" s="20" t="s">
        <v>38</v>
      </c>
      <c r="F9" s="34">
        <f>SUBTOTAL(9,F14:F39)</f>
        <v>46500</v>
      </c>
      <c r="G9" s="34">
        <f t="shared" ref="G9:L9" si="0">SUBTOTAL(9,G14:G39)</f>
        <v>0</v>
      </c>
      <c r="H9" s="34">
        <f t="shared" si="0"/>
        <v>0</v>
      </c>
      <c r="I9" s="34">
        <f t="shared" si="0"/>
        <v>1040</v>
      </c>
      <c r="J9" s="34">
        <f t="shared" si="0"/>
        <v>0</v>
      </c>
      <c r="K9" s="34">
        <f t="shared" si="0"/>
        <v>93.600000000000009</v>
      </c>
      <c r="L9" s="34">
        <f t="shared" si="0"/>
        <v>0</v>
      </c>
    </row>
    <row r="10" spans="1:12" ht="16.2" thickBot="1" x14ac:dyDescent="0.35">
      <c r="A10" s="2"/>
      <c r="B10" s="2"/>
      <c r="C10" s="2"/>
      <c r="D10" s="2"/>
      <c r="E10" s="2"/>
      <c r="F10" s="2"/>
      <c r="H10" s="2"/>
    </row>
    <row r="11" spans="1:12" ht="16.2" thickBot="1" x14ac:dyDescent="0.35">
      <c r="A11" s="39" t="s">
        <v>31</v>
      </c>
      <c r="B11" s="40"/>
      <c r="C11" s="40"/>
      <c r="D11" s="40"/>
      <c r="E11" s="41"/>
      <c r="F11" s="42" t="s">
        <v>6</v>
      </c>
      <c r="G11" s="43"/>
      <c r="H11" s="44"/>
      <c r="I11" s="42" t="s">
        <v>35</v>
      </c>
      <c r="J11" s="44"/>
      <c r="K11" s="42" t="s">
        <v>2</v>
      </c>
      <c r="L11" s="44"/>
    </row>
    <row r="12" spans="1:12" ht="9" customHeight="1" thickBot="1" x14ac:dyDescent="0.35">
      <c r="A12" s="2"/>
      <c r="B12" s="2"/>
      <c r="C12" s="2"/>
      <c r="D12" s="2"/>
      <c r="E12" s="2"/>
      <c r="F12" s="2"/>
      <c r="G12" s="2"/>
      <c r="H12" s="2"/>
    </row>
    <row r="13" spans="1:12" ht="21.6" thickBot="1" x14ac:dyDescent="0.55000000000000004">
      <c r="A13" s="27" t="s">
        <v>3</v>
      </c>
      <c r="B13" s="28" t="s">
        <v>37</v>
      </c>
      <c r="C13" s="29" t="s">
        <v>0</v>
      </c>
      <c r="D13" s="29" t="s">
        <v>43</v>
      </c>
      <c r="E13" s="30" t="s">
        <v>5</v>
      </c>
      <c r="F13" s="29" t="s">
        <v>1</v>
      </c>
      <c r="G13" s="31" t="s">
        <v>4</v>
      </c>
      <c r="H13" s="32" t="s">
        <v>39</v>
      </c>
      <c r="I13" s="29" t="s">
        <v>40</v>
      </c>
      <c r="J13" s="29" t="s">
        <v>49</v>
      </c>
      <c r="K13" s="33" t="str">
        <f>$F$6*100&amp;" "&amp;"% USD$"</f>
        <v>9 % USD$</v>
      </c>
      <c r="L13" s="33" t="str">
        <f>$F$6*100&amp;" "&amp;"% Bs."</f>
        <v>9 % Bs.</v>
      </c>
    </row>
    <row r="14" spans="1:12" ht="15.6" x14ac:dyDescent="0.3">
      <c r="A14" s="21">
        <v>1</v>
      </c>
      <c r="B14" s="22" t="s">
        <v>7</v>
      </c>
      <c r="C14" s="22"/>
      <c r="D14" s="23"/>
      <c r="E14" s="22"/>
      <c r="F14" s="52">
        <v>1250</v>
      </c>
      <c r="G14" s="52">
        <f>IF(B14=""," ",$F$3*$F$4)</f>
        <v>0</v>
      </c>
      <c r="H14" s="52" t="str">
        <f>IFERROR(((F14+G14)/$F$3),"")</f>
        <v/>
      </c>
      <c r="I14" s="53">
        <f>IF(B14="","",$F$5)</f>
        <v>130</v>
      </c>
      <c r="J14" s="55">
        <f>IF(B14="","",I14*$F$3)</f>
        <v>0</v>
      </c>
      <c r="K14" s="24">
        <f>IF(B14="","",I14*$F$6)</f>
        <v>11.7</v>
      </c>
      <c r="L14" s="26">
        <f>IF(B14="","",K14*$F$3)</f>
        <v>0</v>
      </c>
    </row>
    <row r="15" spans="1:12" ht="15.6" x14ac:dyDescent="0.3">
      <c r="A15" s="4">
        <v>2</v>
      </c>
      <c r="B15" s="5" t="s">
        <v>8</v>
      </c>
      <c r="C15" s="5"/>
      <c r="D15" s="6"/>
      <c r="E15" s="5"/>
      <c r="F15" s="54">
        <v>1250</v>
      </c>
      <c r="G15" s="52">
        <f t="shared" ref="G15:G52" si="1">IF(B15=""," ",$F$3*$F$4)</f>
        <v>0</v>
      </c>
      <c r="H15" s="52" t="str">
        <f t="shared" ref="H15:H52" si="2">IFERROR(((F15+G15)/$F$3),"")</f>
        <v/>
      </c>
      <c r="I15" s="53">
        <f t="shared" ref="I15:I52" si="3">IF(B15="","",$F$5)</f>
        <v>130</v>
      </c>
      <c r="J15" s="55">
        <f t="shared" ref="J15:J52" si="4">IF(B15="","",I15*$F$3)</f>
        <v>0</v>
      </c>
      <c r="K15" s="24">
        <f t="shared" ref="K15:K52" si="5">IF(B15="","",I15*$F$6)</f>
        <v>11.7</v>
      </c>
      <c r="L15" s="26">
        <f t="shared" ref="L15:L52" si="6">IF(B15="","",K15*$F$3)</f>
        <v>0</v>
      </c>
    </row>
    <row r="16" spans="1:12" ht="15.6" x14ac:dyDescent="0.3">
      <c r="A16" s="4">
        <v>3</v>
      </c>
      <c r="B16" s="5" t="s">
        <v>9</v>
      </c>
      <c r="C16" s="5"/>
      <c r="D16" s="6"/>
      <c r="E16" s="5"/>
      <c r="F16" s="54">
        <v>1250</v>
      </c>
      <c r="G16" s="52">
        <f t="shared" si="1"/>
        <v>0</v>
      </c>
      <c r="H16" s="52" t="str">
        <f t="shared" si="2"/>
        <v/>
      </c>
      <c r="I16" s="53">
        <f t="shared" si="3"/>
        <v>130</v>
      </c>
      <c r="J16" s="55">
        <f t="shared" si="4"/>
        <v>0</v>
      </c>
      <c r="K16" s="24">
        <f t="shared" si="5"/>
        <v>11.7</v>
      </c>
      <c r="L16" s="26">
        <f t="shared" si="6"/>
        <v>0</v>
      </c>
    </row>
    <row r="17" spans="1:12" ht="15.6" x14ac:dyDescent="0.3">
      <c r="A17" s="4">
        <v>4</v>
      </c>
      <c r="B17" s="5" t="s">
        <v>10</v>
      </c>
      <c r="C17" s="5"/>
      <c r="D17" s="6"/>
      <c r="E17" s="5"/>
      <c r="F17" s="54">
        <v>750</v>
      </c>
      <c r="G17" s="52">
        <f t="shared" si="1"/>
        <v>0</v>
      </c>
      <c r="H17" s="52" t="str">
        <f t="shared" si="2"/>
        <v/>
      </c>
      <c r="I17" s="53">
        <f t="shared" si="3"/>
        <v>130</v>
      </c>
      <c r="J17" s="55">
        <f t="shared" si="4"/>
        <v>0</v>
      </c>
      <c r="K17" s="24">
        <f t="shared" si="5"/>
        <v>11.7</v>
      </c>
      <c r="L17" s="26">
        <f t="shared" si="6"/>
        <v>0</v>
      </c>
    </row>
    <row r="18" spans="1:12" ht="15.6" x14ac:dyDescent="0.3">
      <c r="A18" s="4">
        <v>5</v>
      </c>
      <c r="B18" s="5" t="s">
        <v>11</v>
      </c>
      <c r="C18" s="5"/>
      <c r="D18" s="6"/>
      <c r="E18" s="5"/>
      <c r="F18" s="54">
        <v>1250</v>
      </c>
      <c r="G18" s="52">
        <f t="shared" si="1"/>
        <v>0</v>
      </c>
      <c r="H18" s="52" t="str">
        <f t="shared" si="2"/>
        <v/>
      </c>
      <c r="I18" s="53">
        <f t="shared" si="3"/>
        <v>130</v>
      </c>
      <c r="J18" s="55">
        <f t="shared" si="4"/>
        <v>0</v>
      </c>
      <c r="K18" s="24">
        <f t="shared" si="5"/>
        <v>11.7</v>
      </c>
      <c r="L18" s="26">
        <f t="shared" si="6"/>
        <v>0</v>
      </c>
    </row>
    <row r="19" spans="1:12" ht="15.6" x14ac:dyDescent="0.3">
      <c r="A19" s="4">
        <v>6</v>
      </c>
      <c r="B19" s="5" t="s">
        <v>12</v>
      </c>
      <c r="C19" s="5"/>
      <c r="D19" s="6"/>
      <c r="E19" s="5"/>
      <c r="F19" s="54">
        <v>750</v>
      </c>
      <c r="G19" s="52">
        <f t="shared" si="1"/>
        <v>0</v>
      </c>
      <c r="H19" s="52" t="str">
        <f t="shared" si="2"/>
        <v/>
      </c>
      <c r="I19" s="53">
        <f t="shared" si="3"/>
        <v>130</v>
      </c>
      <c r="J19" s="55">
        <f t="shared" si="4"/>
        <v>0</v>
      </c>
      <c r="K19" s="24">
        <f t="shared" si="5"/>
        <v>11.7</v>
      </c>
      <c r="L19" s="26">
        <f t="shared" si="6"/>
        <v>0</v>
      </c>
    </row>
    <row r="20" spans="1:12" ht="15.6" x14ac:dyDescent="0.3">
      <c r="A20" s="4">
        <v>7</v>
      </c>
      <c r="B20" s="5" t="s">
        <v>13</v>
      </c>
      <c r="C20" s="5"/>
      <c r="D20" s="6"/>
      <c r="E20" s="5"/>
      <c r="F20" s="54">
        <v>20000</v>
      </c>
      <c r="G20" s="52">
        <f t="shared" si="1"/>
        <v>0</v>
      </c>
      <c r="H20" s="52" t="str">
        <f t="shared" si="2"/>
        <v/>
      </c>
      <c r="I20" s="53">
        <f t="shared" si="3"/>
        <v>130</v>
      </c>
      <c r="J20" s="55">
        <f t="shared" si="4"/>
        <v>0</v>
      </c>
      <c r="K20" s="24">
        <f t="shared" si="5"/>
        <v>11.7</v>
      </c>
      <c r="L20" s="26">
        <f t="shared" si="6"/>
        <v>0</v>
      </c>
    </row>
    <row r="21" spans="1:12" ht="15.6" x14ac:dyDescent="0.3">
      <c r="A21" s="4">
        <v>8</v>
      </c>
      <c r="B21" s="5" t="s">
        <v>14</v>
      </c>
      <c r="C21" s="5"/>
      <c r="D21" s="6"/>
      <c r="E21" s="5"/>
      <c r="F21" s="54">
        <v>20000</v>
      </c>
      <c r="G21" s="52">
        <f t="shared" si="1"/>
        <v>0</v>
      </c>
      <c r="H21" s="52" t="str">
        <f t="shared" si="2"/>
        <v/>
      </c>
      <c r="I21" s="53">
        <f t="shared" si="3"/>
        <v>130</v>
      </c>
      <c r="J21" s="55">
        <f t="shared" si="4"/>
        <v>0</v>
      </c>
      <c r="K21" s="24">
        <f t="shared" si="5"/>
        <v>11.7</v>
      </c>
      <c r="L21" s="26">
        <f t="shared" si="6"/>
        <v>0</v>
      </c>
    </row>
    <row r="22" spans="1:12" ht="15.6" x14ac:dyDescent="0.3">
      <c r="A22" s="21">
        <v>9</v>
      </c>
      <c r="B22" s="5"/>
      <c r="C22" s="5"/>
      <c r="D22" s="6"/>
      <c r="E22" s="5"/>
      <c r="F22" s="35"/>
      <c r="G22" s="22" t="str">
        <f t="shared" si="1"/>
        <v xml:space="preserve"> </v>
      </c>
      <c r="H22" s="22" t="str">
        <f t="shared" si="2"/>
        <v/>
      </c>
      <c r="I22" s="24" t="str">
        <f t="shared" si="3"/>
        <v/>
      </c>
      <c r="J22" s="25" t="str">
        <f>IF(B22="","",I22*$F$3)</f>
        <v/>
      </c>
      <c r="K22" s="24" t="str">
        <f>IF(B22="","",I22*$F$6)</f>
        <v/>
      </c>
      <c r="L22" s="26" t="str">
        <f t="shared" si="6"/>
        <v/>
      </c>
    </row>
    <row r="23" spans="1:12" ht="15.6" x14ac:dyDescent="0.3">
      <c r="A23" s="4">
        <v>10</v>
      </c>
      <c r="B23" s="5"/>
      <c r="C23" s="5"/>
      <c r="D23" s="6"/>
      <c r="E23" s="5"/>
      <c r="F23" s="36"/>
      <c r="G23" s="22" t="str">
        <f t="shared" si="1"/>
        <v xml:space="preserve"> </v>
      </c>
      <c r="H23" s="22" t="str">
        <f t="shared" si="2"/>
        <v/>
      </c>
      <c r="I23" s="24" t="str">
        <f t="shared" si="3"/>
        <v/>
      </c>
      <c r="J23" s="25" t="str">
        <f t="shared" si="4"/>
        <v/>
      </c>
      <c r="K23" s="24" t="str">
        <f t="shared" si="5"/>
        <v/>
      </c>
      <c r="L23" s="26" t="str">
        <f t="shared" si="6"/>
        <v/>
      </c>
    </row>
    <row r="24" spans="1:12" ht="15.6" x14ac:dyDescent="0.3">
      <c r="A24" s="4">
        <v>11</v>
      </c>
      <c r="B24" s="5"/>
      <c r="C24" s="5"/>
      <c r="D24" s="6"/>
      <c r="E24" s="5"/>
      <c r="F24" s="35"/>
      <c r="G24" s="22" t="str">
        <f t="shared" si="1"/>
        <v xml:space="preserve"> </v>
      </c>
      <c r="H24" s="22" t="str">
        <f t="shared" si="2"/>
        <v/>
      </c>
      <c r="I24" s="24" t="str">
        <f t="shared" si="3"/>
        <v/>
      </c>
      <c r="J24" s="25" t="str">
        <f t="shared" si="4"/>
        <v/>
      </c>
      <c r="K24" s="24" t="str">
        <f t="shared" si="5"/>
        <v/>
      </c>
      <c r="L24" s="26" t="str">
        <f t="shared" si="6"/>
        <v/>
      </c>
    </row>
    <row r="25" spans="1:12" ht="15.6" x14ac:dyDescent="0.3">
      <c r="A25" s="4">
        <v>12</v>
      </c>
      <c r="B25" s="5"/>
      <c r="C25" s="5"/>
      <c r="D25" s="6"/>
      <c r="E25" s="5"/>
      <c r="F25" s="35"/>
      <c r="G25" s="22" t="str">
        <f t="shared" si="1"/>
        <v xml:space="preserve"> </v>
      </c>
      <c r="H25" s="22" t="str">
        <f t="shared" si="2"/>
        <v/>
      </c>
      <c r="I25" s="24" t="str">
        <f t="shared" si="3"/>
        <v/>
      </c>
      <c r="J25" s="25" t="str">
        <f t="shared" si="4"/>
        <v/>
      </c>
      <c r="K25" s="24" t="str">
        <f t="shared" si="5"/>
        <v/>
      </c>
      <c r="L25" s="26" t="str">
        <f t="shared" si="6"/>
        <v/>
      </c>
    </row>
    <row r="26" spans="1:12" ht="15.6" x14ac:dyDescent="0.3">
      <c r="A26" s="4">
        <v>13</v>
      </c>
      <c r="B26" s="5"/>
      <c r="C26" s="5"/>
      <c r="D26" s="6"/>
      <c r="E26" s="5"/>
      <c r="F26" s="35"/>
      <c r="G26" s="22" t="str">
        <f t="shared" si="1"/>
        <v xml:space="preserve"> </v>
      </c>
      <c r="H26" s="22" t="str">
        <f t="shared" si="2"/>
        <v/>
      </c>
      <c r="I26" s="24" t="str">
        <f t="shared" si="3"/>
        <v/>
      </c>
      <c r="J26" s="25" t="str">
        <f t="shared" si="4"/>
        <v/>
      </c>
      <c r="K26" s="24" t="str">
        <f t="shared" si="5"/>
        <v/>
      </c>
      <c r="L26" s="26" t="str">
        <f t="shared" si="6"/>
        <v/>
      </c>
    </row>
    <row r="27" spans="1:12" ht="15.6" x14ac:dyDescent="0.3">
      <c r="A27" s="4">
        <v>14</v>
      </c>
      <c r="B27" s="5"/>
      <c r="C27" s="5"/>
      <c r="D27" s="6"/>
      <c r="E27" s="5"/>
      <c r="F27" s="35"/>
      <c r="G27" s="22" t="str">
        <f t="shared" si="1"/>
        <v xml:space="preserve"> </v>
      </c>
      <c r="H27" s="22" t="str">
        <f t="shared" si="2"/>
        <v/>
      </c>
      <c r="I27" s="24" t="str">
        <f t="shared" si="3"/>
        <v/>
      </c>
      <c r="J27" s="25" t="str">
        <f t="shared" si="4"/>
        <v/>
      </c>
      <c r="K27" s="24" t="str">
        <f t="shared" si="5"/>
        <v/>
      </c>
      <c r="L27" s="26" t="str">
        <f t="shared" si="6"/>
        <v/>
      </c>
    </row>
    <row r="28" spans="1:12" ht="15.6" x14ac:dyDescent="0.3">
      <c r="A28" s="4">
        <v>15</v>
      </c>
      <c r="B28" s="5"/>
      <c r="C28" s="5"/>
      <c r="D28" s="6"/>
      <c r="E28" s="5"/>
      <c r="F28" s="35"/>
      <c r="G28" s="22" t="str">
        <f t="shared" si="1"/>
        <v xml:space="preserve"> </v>
      </c>
      <c r="H28" s="22" t="str">
        <f t="shared" si="2"/>
        <v/>
      </c>
      <c r="I28" s="24" t="str">
        <f t="shared" si="3"/>
        <v/>
      </c>
      <c r="J28" s="25" t="str">
        <f t="shared" si="4"/>
        <v/>
      </c>
      <c r="K28" s="24" t="str">
        <f t="shared" si="5"/>
        <v/>
      </c>
      <c r="L28" s="26" t="str">
        <f t="shared" si="6"/>
        <v/>
      </c>
    </row>
    <row r="29" spans="1:12" ht="15.6" x14ac:dyDescent="0.3">
      <c r="A29" s="4">
        <v>16</v>
      </c>
      <c r="B29" s="5"/>
      <c r="C29" s="5"/>
      <c r="D29" s="6"/>
      <c r="E29" s="5"/>
      <c r="F29" s="35"/>
      <c r="G29" s="22" t="str">
        <f t="shared" si="1"/>
        <v xml:space="preserve"> </v>
      </c>
      <c r="H29" s="22" t="str">
        <f t="shared" si="2"/>
        <v/>
      </c>
      <c r="I29" s="24" t="str">
        <f t="shared" si="3"/>
        <v/>
      </c>
      <c r="J29" s="25" t="str">
        <f t="shared" si="4"/>
        <v/>
      </c>
      <c r="K29" s="24" t="str">
        <f t="shared" si="5"/>
        <v/>
      </c>
      <c r="L29" s="26" t="str">
        <f t="shared" si="6"/>
        <v/>
      </c>
    </row>
    <row r="30" spans="1:12" ht="15.6" x14ac:dyDescent="0.3">
      <c r="A30" s="21">
        <v>17</v>
      </c>
      <c r="B30" s="5"/>
      <c r="C30" s="5"/>
      <c r="D30" s="6"/>
      <c r="E30" s="5"/>
      <c r="F30" s="35"/>
      <c r="G30" s="22" t="str">
        <f t="shared" si="1"/>
        <v xml:space="preserve"> </v>
      </c>
      <c r="H30" s="22" t="str">
        <f t="shared" si="2"/>
        <v/>
      </c>
      <c r="I30" s="24" t="str">
        <f t="shared" si="3"/>
        <v/>
      </c>
      <c r="J30" s="25" t="str">
        <f t="shared" si="4"/>
        <v/>
      </c>
      <c r="K30" s="24" t="str">
        <f t="shared" si="5"/>
        <v/>
      </c>
      <c r="L30" s="26" t="str">
        <f t="shared" si="6"/>
        <v/>
      </c>
    </row>
    <row r="31" spans="1:12" ht="15.6" x14ac:dyDescent="0.3">
      <c r="A31" s="4">
        <v>18</v>
      </c>
      <c r="B31" s="5"/>
      <c r="C31" s="5"/>
      <c r="D31" s="6"/>
      <c r="E31" s="5"/>
      <c r="F31" s="35"/>
      <c r="G31" s="22" t="str">
        <f t="shared" si="1"/>
        <v xml:space="preserve"> </v>
      </c>
      <c r="H31" s="22" t="str">
        <f t="shared" si="2"/>
        <v/>
      </c>
      <c r="I31" s="24" t="str">
        <f t="shared" si="3"/>
        <v/>
      </c>
      <c r="J31" s="25" t="str">
        <f t="shared" si="4"/>
        <v/>
      </c>
      <c r="K31" s="24" t="str">
        <f t="shared" si="5"/>
        <v/>
      </c>
      <c r="L31" s="26" t="str">
        <f t="shared" si="6"/>
        <v/>
      </c>
    </row>
    <row r="32" spans="1:12" ht="15.6" x14ac:dyDescent="0.3">
      <c r="A32" s="4">
        <v>19</v>
      </c>
      <c r="B32" s="5"/>
      <c r="C32" s="5"/>
      <c r="D32" s="6"/>
      <c r="E32" s="5"/>
      <c r="F32" s="35"/>
      <c r="G32" s="22" t="str">
        <f t="shared" si="1"/>
        <v xml:space="preserve"> </v>
      </c>
      <c r="H32" s="22" t="str">
        <f t="shared" si="2"/>
        <v/>
      </c>
      <c r="I32" s="24" t="str">
        <f t="shared" si="3"/>
        <v/>
      </c>
      <c r="J32" s="25" t="str">
        <f t="shared" si="4"/>
        <v/>
      </c>
      <c r="K32" s="24" t="str">
        <f t="shared" si="5"/>
        <v/>
      </c>
      <c r="L32" s="26" t="str">
        <f t="shared" si="6"/>
        <v/>
      </c>
    </row>
    <row r="33" spans="1:12" ht="15.6" x14ac:dyDescent="0.3">
      <c r="A33" s="4">
        <v>20</v>
      </c>
      <c r="B33" s="5"/>
      <c r="C33" s="5"/>
      <c r="D33" s="6"/>
      <c r="E33" s="5"/>
      <c r="F33" s="35"/>
      <c r="G33" s="22" t="str">
        <f t="shared" si="1"/>
        <v xml:space="preserve"> </v>
      </c>
      <c r="H33" s="22" t="str">
        <f t="shared" si="2"/>
        <v/>
      </c>
      <c r="I33" s="24" t="str">
        <f t="shared" si="3"/>
        <v/>
      </c>
      <c r="J33" s="25" t="str">
        <f t="shared" si="4"/>
        <v/>
      </c>
      <c r="K33" s="24" t="str">
        <f t="shared" si="5"/>
        <v/>
      </c>
      <c r="L33" s="26" t="str">
        <f t="shared" si="6"/>
        <v/>
      </c>
    </row>
    <row r="34" spans="1:12" ht="15.6" x14ac:dyDescent="0.3">
      <c r="A34" s="4">
        <v>21</v>
      </c>
      <c r="B34" s="5"/>
      <c r="C34" s="5"/>
      <c r="D34" s="6"/>
      <c r="E34" s="5"/>
      <c r="F34" s="35"/>
      <c r="G34" s="22" t="str">
        <f t="shared" si="1"/>
        <v xml:space="preserve"> </v>
      </c>
      <c r="H34" s="22" t="str">
        <f t="shared" si="2"/>
        <v/>
      </c>
      <c r="I34" s="24" t="str">
        <f t="shared" si="3"/>
        <v/>
      </c>
      <c r="J34" s="25" t="str">
        <f t="shared" si="4"/>
        <v/>
      </c>
      <c r="K34" s="24" t="str">
        <f t="shared" si="5"/>
        <v/>
      </c>
      <c r="L34" s="26" t="str">
        <f t="shared" si="6"/>
        <v/>
      </c>
    </row>
    <row r="35" spans="1:12" ht="15.6" x14ac:dyDescent="0.3">
      <c r="A35" s="4">
        <v>22</v>
      </c>
      <c r="B35" s="5"/>
      <c r="C35" s="5"/>
      <c r="D35" s="6"/>
      <c r="E35" s="5"/>
      <c r="F35" s="35"/>
      <c r="G35" s="22" t="str">
        <f t="shared" si="1"/>
        <v xml:space="preserve"> </v>
      </c>
      <c r="H35" s="22" t="str">
        <f t="shared" si="2"/>
        <v/>
      </c>
      <c r="I35" s="24" t="str">
        <f t="shared" si="3"/>
        <v/>
      </c>
      <c r="J35" s="25" t="str">
        <f t="shared" si="4"/>
        <v/>
      </c>
      <c r="K35" s="24" t="str">
        <f t="shared" si="5"/>
        <v/>
      </c>
      <c r="L35" s="26" t="str">
        <f t="shared" si="6"/>
        <v/>
      </c>
    </row>
    <row r="36" spans="1:12" ht="15.6" x14ac:dyDescent="0.3">
      <c r="A36" s="4">
        <v>23</v>
      </c>
      <c r="B36" s="5"/>
      <c r="C36" s="5"/>
      <c r="D36" s="6"/>
      <c r="E36" s="5"/>
      <c r="F36" s="35"/>
      <c r="G36" s="22" t="str">
        <f t="shared" si="1"/>
        <v xml:space="preserve"> </v>
      </c>
      <c r="H36" s="22" t="str">
        <f t="shared" si="2"/>
        <v/>
      </c>
      <c r="I36" s="24" t="str">
        <f t="shared" si="3"/>
        <v/>
      </c>
      <c r="J36" s="25" t="str">
        <f t="shared" si="4"/>
        <v/>
      </c>
      <c r="K36" s="24" t="str">
        <f t="shared" si="5"/>
        <v/>
      </c>
      <c r="L36" s="26" t="str">
        <f t="shared" si="6"/>
        <v/>
      </c>
    </row>
    <row r="37" spans="1:12" ht="15.6" x14ac:dyDescent="0.3">
      <c r="A37" s="4">
        <v>24</v>
      </c>
      <c r="B37" s="5"/>
      <c r="C37" s="5"/>
      <c r="D37" s="6"/>
      <c r="E37" s="5"/>
      <c r="F37" s="35"/>
      <c r="G37" s="22" t="str">
        <f t="shared" si="1"/>
        <v xml:space="preserve"> </v>
      </c>
      <c r="H37" s="22" t="str">
        <f t="shared" si="2"/>
        <v/>
      </c>
      <c r="I37" s="24" t="str">
        <f t="shared" si="3"/>
        <v/>
      </c>
      <c r="J37" s="25" t="str">
        <f t="shared" si="4"/>
        <v/>
      </c>
      <c r="K37" s="24" t="str">
        <f t="shared" si="5"/>
        <v/>
      </c>
      <c r="L37" s="26" t="str">
        <f t="shared" si="6"/>
        <v/>
      </c>
    </row>
    <row r="38" spans="1:12" ht="15.6" x14ac:dyDescent="0.3">
      <c r="A38" s="21">
        <v>25</v>
      </c>
      <c r="B38" s="5"/>
      <c r="C38" s="5"/>
      <c r="D38" s="6"/>
      <c r="E38" s="5"/>
      <c r="F38" s="35"/>
      <c r="G38" s="22" t="str">
        <f t="shared" si="1"/>
        <v xml:space="preserve"> </v>
      </c>
      <c r="H38" s="22" t="str">
        <f t="shared" si="2"/>
        <v/>
      </c>
      <c r="I38" s="24" t="str">
        <f t="shared" si="3"/>
        <v/>
      </c>
      <c r="J38" s="25" t="str">
        <f t="shared" si="4"/>
        <v/>
      </c>
      <c r="K38" s="24" t="str">
        <f t="shared" si="5"/>
        <v/>
      </c>
      <c r="L38" s="26" t="str">
        <f t="shared" si="6"/>
        <v/>
      </c>
    </row>
    <row r="39" spans="1:12" ht="15.6" x14ac:dyDescent="0.3">
      <c r="A39" s="4">
        <v>26</v>
      </c>
      <c r="B39" s="5"/>
      <c r="C39" s="5"/>
      <c r="D39" s="6"/>
      <c r="E39" s="5"/>
      <c r="F39" s="35"/>
      <c r="G39" s="22" t="str">
        <f t="shared" si="1"/>
        <v xml:space="preserve"> </v>
      </c>
      <c r="H39" s="22" t="str">
        <f t="shared" si="2"/>
        <v/>
      </c>
      <c r="I39" s="24" t="str">
        <f t="shared" si="3"/>
        <v/>
      </c>
      <c r="J39" s="25" t="str">
        <f t="shared" si="4"/>
        <v/>
      </c>
      <c r="K39" s="24" t="str">
        <f t="shared" si="5"/>
        <v/>
      </c>
      <c r="L39" s="26" t="str">
        <f t="shared" si="6"/>
        <v/>
      </c>
    </row>
    <row r="40" spans="1:12" ht="15.6" x14ac:dyDescent="0.3">
      <c r="A40" s="21">
        <v>27</v>
      </c>
      <c r="B40" s="5"/>
      <c r="C40" s="5"/>
      <c r="D40" s="6"/>
      <c r="E40" s="5"/>
      <c r="F40" s="35"/>
      <c r="G40" s="22" t="str">
        <f t="shared" si="1"/>
        <v xml:space="preserve"> </v>
      </c>
      <c r="H40" s="22" t="str">
        <f t="shared" si="2"/>
        <v/>
      </c>
      <c r="I40" s="24" t="str">
        <f t="shared" si="3"/>
        <v/>
      </c>
      <c r="J40" s="25" t="str">
        <f t="shared" si="4"/>
        <v/>
      </c>
      <c r="K40" s="24" t="str">
        <f t="shared" si="5"/>
        <v/>
      </c>
      <c r="L40" s="26" t="str">
        <f t="shared" si="6"/>
        <v/>
      </c>
    </row>
    <row r="41" spans="1:12" ht="15.6" x14ac:dyDescent="0.3">
      <c r="A41" s="4">
        <v>28</v>
      </c>
      <c r="B41" s="5"/>
      <c r="C41" s="5"/>
      <c r="D41" s="6"/>
      <c r="E41" s="5"/>
      <c r="F41" s="35"/>
      <c r="G41" s="22" t="str">
        <f t="shared" si="1"/>
        <v xml:space="preserve"> </v>
      </c>
      <c r="H41" s="22" t="str">
        <f t="shared" si="2"/>
        <v/>
      </c>
      <c r="I41" s="24" t="str">
        <f t="shared" si="3"/>
        <v/>
      </c>
      <c r="J41" s="25" t="str">
        <f t="shared" si="4"/>
        <v/>
      </c>
      <c r="K41" s="24" t="str">
        <f t="shared" si="5"/>
        <v/>
      </c>
      <c r="L41" s="26" t="str">
        <f t="shared" si="6"/>
        <v/>
      </c>
    </row>
    <row r="42" spans="1:12" ht="15.6" x14ac:dyDescent="0.3">
      <c r="A42" s="4">
        <v>29</v>
      </c>
      <c r="B42" s="5"/>
      <c r="C42" s="5"/>
      <c r="D42" s="6"/>
      <c r="E42" s="5"/>
      <c r="F42" s="35"/>
      <c r="G42" s="22" t="str">
        <f t="shared" si="1"/>
        <v xml:space="preserve"> </v>
      </c>
      <c r="H42" s="22" t="str">
        <f t="shared" si="2"/>
        <v/>
      </c>
      <c r="I42" s="24" t="str">
        <f t="shared" si="3"/>
        <v/>
      </c>
      <c r="J42" s="25" t="str">
        <f t="shared" si="4"/>
        <v/>
      </c>
      <c r="K42" s="24" t="str">
        <f t="shared" si="5"/>
        <v/>
      </c>
      <c r="L42" s="26" t="str">
        <f t="shared" si="6"/>
        <v/>
      </c>
    </row>
    <row r="43" spans="1:12" ht="15.6" x14ac:dyDescent="0.3">
      <c r="A43" s="4">
        <v>30</v>
      </c>
      <c r="B43" s="5"/>
      <c r="C43" s="5"/>
      <c r="D43" s="6"/>
      <c r="E43" s="5"/>
      <c r="F43" s="35"/>
      <c r="G43" s="22" t="str">
        <f t="shared" si="1"/>
        <v xml:space="preserve"> </v>
      </c>
      <c r="H43" s="22" t="str">
        <f t="shared" si="2"/>
        <v/>
      </c>
      <c r="I43" s="24" t="str">
        <f t="shared" si="3"/>
        <v/>
      </c>
      <c r="J43" s="25" t="str">
        <f t="shared" si="4"/>
        <v/>
      </c>
      <c r="K43" s="24" t="str">
        <f t="shared" si="5"/>
        <v/>
      </c>
      <c r="L43" s="26" t="str">
        <f t="shared" si="6"/>
        <v/>
      </c>
    </row>
    <row r="44" spans="1:12" ht="15.6" x14ac:dyDescent="0.3">
      <c r="A44" s="4">
        <v>31</v>
      </c>
      <c r="B44" s="5"/>
      <c r="C44" s="5"/>
      <c r="D44" s="6"/>
      <c r="E44" s="5"/>
      <c r="F44" s="35"/>
      <c r="G44" s="22" t="str">
        <f t="shared" si="1"/>
        <v xml:space="preserve"> </v>
      </c>
      <c r="H44" s="22" t="str">
        <f t="shared" si="2"/>
        <v/>
      </c>
      <c r="I44" s="24" t="str">
        <f t="shared" si="3"/>
        <v/>
      </c>
      <c r="J44" s="25" t="str">
        <f t="shared" si="4"/>
        <v/>
      </c>
      <c r="K44" s="24" t="str">
        <f t="shared" si="5"/>
        <v/>
      </c>
      <c r="L44" s="26" t="str">
        <f t="shared" si="6"/>
        <v/>
      </c>
    </row>
    <row r="45" spans="1:12" ht="15.6" x14ac:dyDescent="0.3">
      <c r="A45" s="4">
        <v>32</v>
      </c>
      <c r="B45" s="5"/>
      <c r="C45" s="5"/>
      <c r="D45" s="6"/>
      <c r="E45" s="5"/>
      <c r="F45" s="35"/>
      <c r="G45" s="22" t="str">
        <f t="shared" si="1"/>
        <v xml:space="preserve"> </v>
      </c>
      <c r="H45" s="22" t="str">
        <f t="shared" si="2"/>
        <v/>
      </c>
      <c r="I45" s="24" t="str">
        <f t="shared" si="3"/>
        <v/>
      </c>
      <c r="J45" s="25" t="str">
        <f t="shared" si="4"/>
        <v/>
      </c>
      <c r="K45" s="24" t="str">
        <f t="shared" si="5"/>
        <v/>
      </c>
      <c r="L45" s="26" t="str">
        <f t="shared" si="6"/>
        <v/>
      </c>
    </row>
    <row r="46" spans="1:12" ht="15.6" x14ac:dyDescent="0.3">
      <c r="A46" s="4">
        <v>33</v>
      </c>
      <c r="B46" s="5"/>
      <c r="C46" s="5"/>
      <c r="D46" s="6"/>
      <c r="E46" s="5"/>
      <c r="F46" s="35"/>
      <c r="G46" s="22" t="str">
        <f t="shared" si="1"/>
        <v xml:space="preserve"> </v>
      </c>
      <c r="H46" s="22" t="str">
        <f t="shared" si="2"/>
        <v/>
      </c>
      <c r="I46" s="24" t="str">
        <f t="shared" si="3"/>
        <v/>
      </c>
      <c r="J46" s="25" t="str">
        <f t="shared" si="4"/>
        <v/>
      </c>
      <c r="K46" s="24" t="str">
        <f t="shared" si="5"/>
        <v/>
      </c>
      <c r="L46" s="26" t="str">
        <f t="shared" si="6"/>
        <v/>
      </c>
    </row>
    <row r="47" spans="1:12" ht="15.6" x14ac:dyDescent="0.3">
      <c r="A47" s="4">
        <v>34</v>
      </c>
      <c r="B47" s="5"/>
      <c r="C47" s="5"/>
      <c r="D47" s="6"/>
      <c r="E47" s="5"/>
      <c r="F47" s="35"/>
      <c r="G47" s="22" t="str">
        <f t="shared" si="1"/>
        <v xml:space="preserve"> </v>
      </c>
      <c r="H47" s="22" t="str">
        <f t="shared" si="2"/>
        <v/>
      </c>
      <c r="I47" s="24" t="str">
        <f t="shared" si="3"/>
        <v/>
      </c>
      <c r="J47" s="25" t="str">
        <f t="shared" si="4"/>
        <v/>
      </c>
      <c r="K47" s="24" t="str">
        <f t="shared" si="5"/>
        <v/>
      </c>
      <c r="L47" s="26" t="str">
        <f t="shared" si="6"/>
        <v/>
      </c>
    </row>
    <row r="48" spans="1:12" ht="15.6" x14ac:dyDescent="0.3">
      <c r="A48" s="21">
        <v>35</v>
      </c>
      <c r="B48" s="5"/>
      <c r="C48" s="5"/>
      <c r="D48" s="6"/>
      <c r="E48" s="5"/>
      <c r="F48" s="35"/>
      <c r="G48" s="22" t="str">
        <f t="shared" si="1"/>
        <v xml:space="preserve"> </v>
      </c>
      <c r="H48" s="22" t="str">
        <f t="shared" si="2"/>
        <v/>
      </c>
      <c r="I48" s="24" t="str">
        <f t="shared" si="3"/>
        <v/>
      </c>
      <c r="J48" s="25" t="str">
        <f t="shared" si="4"/>
        <v/>
      </c>
      <c r="K48" s="24" t="str">
        <f t="shared" si="5"/>
        <v/>
      </c>
      <c r="L48" s="26" t="str">
        <f t="shared" si="6"/>
        <v/>
      </c>
    </row>
    <row r="49" spans="1:12" ht="15.6" x14ac:dyDescent="0.3">
      <c r="A49" s="4">
        <v>36</v>
      </c>
      <c r="B49" s="5"/>
      <c r="C49" s="5"/>
      <c r="D49" s="6"/>
      <c r="E49" s="5"/>
      <c r="F49" s="35"/>
      <c r="G49" s="22" t="str">
        <f t="shared" si="1"/>
        <v xml:space="preserve"> </v>
      </c>
      <c r="H49" s="22" t="str">
        <f t="shared" si="2"/>
        <v/>
      </c>
      <c r="I49" s="24" t="str">
        <f t="shared" si="3"/>
        <v/>
      </c>
      <c r="J49" s="25" t="str">
        <f t="shared" si="4"/>
        <v/>
      </c>
      <c r="K49" s="24" t="str">
        <f t="shared" si="5"/>
        <v/>
      </c>
      <c r="L49" s="26" t="str">
        <f t="shared" si="6"/>
        <v/>
      </c>
    </row>
    <row r="50" spans="1:12" ht="15.6" x14ac:dyDescent="0.3">
      <c r="A50" s="21">
        <v>37</v>
      </c>
      <c r="B50" s="5"/>
      <c r="C50" s="5"/>
      <c r="D50" s="6"/>
      <c r="E50" s="5"/>
      <c r="F50" s="35"/>
      <c r="G50" s="22" t="str">
        <f t="shared" si="1"/>
        <v xml:space="preserve"> </v>
      </c>
      <c r="H50" s="22" t="str">
        <f t="shared" si="2"/>
        <v/>
      </c>
      <c r="I50" s="24" t="str">
        <f t="shared" si="3"/>
        <v/>
      </c>
      <c r="J50" s="25" t="str">
        <f t="shared" si="4"/>
        <v/>
      </c>
      <c r="K50" s="24" t="str">
        <f t="shared" si="5"/>
        <v/>
      </c>
      <c r="L50" s="26" t="str">
        <f t="shared" si="6"/>
        <v/>
      </c>
    </row>
    <row r="51" spans="1:12" ht="15.6" x14ac:dyDescent="0.3">
      <c r="A51" s="4">
        <v>38</v>
      </c>
      <c r="B51" s="5"/>
      <c r="C51" s="5"/>
      <c r="D51" s="6"/>
      <c r="E51" s="5"/>
      <c r="F51" s="35"/>
      <c r="G51" s="22" t="str">
        <f t="shared" si="1"/>
        <v xml:space="preserve"> </v>
      </c>
      <c r="H51" s="22" t="str">
        <f t="shared" si="2"/>
        <v/>
      </c>
      <c r="I51" s="24" t="str">
        <f t="shared" si="3"/>
        <v/>
      </c>
      <c r="J51" s="25" t="str">
        <f t="shared" si="4"/>
        <v/>
      </c>
      <c r="K51" s="24" t="str">
        <f t="shared" si="5"/>
        <v/>
      </c>
      <c r="L51" s="26" t="str">
        <f t="shared" si="6"/>
        <v/>
      </c>
    </row>
    <row r="52" spans="1:12" ht="15.6" x14ac:dyDescent="0.3">
      <c r="A52" s="4">
        <v>39</v>
      </c>
      <c r="B52" s="5"/>
      <c r="C52" s="5"/>
      <c r="D52" s="6"/>
      <c r="E52" s="5"/>
      <c r="F52" s="35"/>
      <c r="G52" s="5" t="str">
        <f t="shared" si="1"/>
        <v xml:space="preserve"> </v>
      </c>
      <c r="H52" s="5" t="str">
        <f t="shared" si="2"/>
        <v/>
      </c>
      <c r="I52" s="7" t="str">
        <f t="shared" si="3"/>
        <v/>
      </c>
      <c r="J52" s="8" t="str">
        <f t="shared" si="4"/>
        <v/>
      </c>
      <c r="K52" s="7" t="str">
        <f t="shared" si="5"/>
        <v/>
      </c>
      <c r="L52" s="9" t="str">
        <f t="shared" si="6"/>
        <v/>
      </c>
    </row>
    <row r="53" spans="1:12" ht="15.6" x14ac:dyDescent="0.3">
      <c r="A53" s="4">
        <v>40</v>
      </c>
      <c r="B53" s="5"/>
      <c r="C53" s="5"/>
      <c r="D53" s="6"/>
      <c r="E53" s="5"/>
      <c r="F53" s="35"/>
      <c r="G53" s="35"/>
      <c r="H53" s="35"/>
      <c r="I53" s="35"/>
      <c r="J53" s="35"/>
      <c r="K53" s="35"/>
      <c r="L53" s="35"/>
    </row>
    <row r="54" spans="1:12" ht="15.6" x14ac:dyDescent="0.3">
      <c r="A54" s="21"/>
    </row>
  </sheetData>
  <mergeCells count="5">
    <mergeCell ref="I3:J3"/>
    <mergeCell ref="A11:E11"/>
    <mergeCell ref="F11:H11"/>
    <mergeCell ref="I11:J11"/>
    <mergeCell ref="K11:L11"/>
  </mergeCells>
  <dataValidations count="1">
    <dataValidation type="list" allowBlank="1" showInputMessage="1" showErrorMessage="1" sqref="B3">
      <formula1>Periodo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4"/>
  <sheetViews>
    <sheetView topLeftCell="B1" workbookViewId="0">
      <selection activeCell="F4" sqref="F4"/>
    </sheetView>
  </sheetViews>
  <sheetFormatPr baseColWidth="10" defaultColWidth="9.109375" defaultRowHeight="14.4" x14ac:dyDescent="0.3"/>
  <cols>
    <col min="1" max="1" width="11" customWidth="1"/>
    <col min="2" max="2" width="48.44140625" bestFit="1" customWidth="1"/>
    <col min="3" max="4" width="16.6640625" bestFit="1" customWidth="1"/>
    <col min="5" max="5" width="25" customWidth="1"/>
    <col min="6" max="6" width="11.44140625" bestFit="1" customWidth="1"/>
    <col min="7" max="7" width="11.109375" bestFit="1" customWidth="1"/>
    <col min="8" max="8" width="11.77734375" customWidth="1"/>
    <col min="9" max="9" width="12.6640625" customWidth="1"/>
    <col min="10" max="10" width="15.6640625" customWidth="1"/>
    <col min="11" max="11" width="13" bestFit="1" customWidth="1"/>
    <col min="12" max="12" width="17" bestFit="1" customWidth="1"/>
    <col min="13" max="13" width="17" customWidth="1"/>
  </cols>
  <sheetData>
    <row r="1" spans="1:12" ht="18" x14ac:dyDescent="0.35">
      <c r="A1" s="38" t="s">
        <v>16</v>
      </c>
      <c r="B1" s="37" t="s">
        <v>42</v>
      </c>
    </row>
    <row r="2" spans="1:12" ht="16.2" thickBot="1" x14ac:dyDescent="0.35">
      <c r="A2" s="11" t="s">
        <v>15</v>
      </c>
      <c r="B2" s="2" t="s">
        <v>44</v>
      </c>
      <c r="C2" s="1"/>
      <c r="D2" s="1"/>
      <c r="E2" s="17" t="s">
        <v>41</v>
      </c>
      <c r="F2" s="1"/>
      <c r="G2" s="1"/>
      <c r="H2" s="1"/>
      <c r="K2" s="48" t="s">
        <v>47</v>
      </c>
      <c r="L2" s="48" t="s">
        <v>48</v>
      </c>
    </row>
    <row r="3" spans="1:12" ht="18" thickBot="1" x14ac:dyDescent="0.35">
      <c r="A3" s="10" t="s">
        <v>17</v>
      </c>
      <c r="B3" s="19" t="s">
        <v>22</v>
      </c>
      <c r="C3" s="14">
        <v>2025</v>
      </c>
      <c r="D3" s="1"/>
      <c r="E3" s="49" t="s">
        <v>32</v>
      </c>
      <c r="F3" s="16">
        <v>0</v>
      </c>
      <c r="G3" s="1"/>
      <c r="H3" s="1"/>
      <c r="I3" s="13" t="s">
        <v>46</v>
      </c>
      <c r="J3" s="47"/>
      <c r="K3" s="45">
        <f>K9</f>
        <v>93.600000000000009</v>
      </c>
      <c r="L3" s="46">
        <f>L9</f>
        <v>0</v>
      </c>
    </row>
    <row r="4" spans="1:12" ht="16.2" thickBot="1" x14ac:dyDescent="0.35">
      <c r="A4" s="1"/>
      <c r="B4" s="1"/>
      <c r="C4" s="1"/>
      <c r="D4" s="1"/>
      <c r="E4" s="50" t="s">
        <v>33</v>
      </c>
      <c r="F4" s="15">
        <v>40</v>
      </c>
      <c r="G4" s="1"/>
      <c r="H4" s="1"/>
    </row>
    <row r="5" spans="1:12" ht="16.2" thickBot="1" x14ac:dyDescent="0.35">
      <c r="B5" s="1"/>
      <c r="C5" s="1"/>
      <c r="D5" s="1"/>
      <c r="E5" s="50" t="s">
        <v>34</v>
      </c>
      <c r="F5" s="15">
        <v>130</v>
      </c>
      <c r="G5" s="1"/>
      <c r="H5" s="1"/>
    </row>
    <row r="6" spans="1:12" ht="16.2" thickBot="1" x14ac:dyDescent="0.35">
      <c r="B6" s="1"/>
      <c r="C6" s="1"/>
      <c r="D6" s="1"/>
      <c r="E6" s="51" t="s">
        <v>36</v>
      </c>
      <c r="F6" s="18">
        <v>0.09</v>
      </c>
      <c r="G6" s="1"/>
      <c r="H6" s="1"/>
    </row>
    <row r="7" spans="1:12" ht="15.6" x14ac:dyDescent="0.3">
      <c r="A7" s="3" t="s">
        <v>45</v>
      </c>
      <c r="B7" s="1"/>
      <c r="C7" s="1"/>
      <c r="D7" s="1"/>
      <c r="E7" s="1"/>
      <c r="F7" s="1"/>
      <c r="G7" s="1"/>
      <c r="H7" s="1"/>
    </row>
    <row r="8" spans="1:12" ht="15.6" x14ac:dyDescent="0.3">
      <c r="A8" s="2"/>
      <c r="C8" s="3"/>
      <c r="D8" s="2"/>
      <c r="E8" s="2"/>
      <c r="F8" s="2"/>
    </row>
    <row r="9" spans="1:12" ht="16.2" thickBot="1" x14ac:dyDescent="0.35">
      <c r="A9" s="2"/>
      <c r="C9" s="3"/>
      <c r="D9" s="2"/>
      <c r="E9" s="20" t="s">
        <v>38</v>
      </c>
      <c r="F9" s="34">
        <f>SUBTOTAL(9,F14:F39)</f>
        <v>46500</v>
      </c>
      <c r="G9" s="34">
        <f t="shared" ref="G9:L9" si="0">SUBTOTAL(9,G14:G39)</f>
        <v>0</v>
      </c>
      <c r="H9" s="34">
        <f t="shared" si="0"/>
        <v>0</v>
      </c>
      <c r="I9" s="34">
        <f t="shared" si="0"/>
        <v>1040</v>
      </c>
      <c r="J9" s="34">
        <f t="shared" si="0"/>
        <v>0</v>
      </c>
      <c r="K9" s="34">
        <f t="shared" si="0"/>
        <v>93.600000000000009</v>
      </c>
      <c r="L9" s="34">
        <f t="shared" si="0"/>
        <v>0</v>
      </c>
    </row>
    <row r="10" spans="1:12" ht="16.2" thickBot="1" x14ac:dyDescent="0.35">
      <c r="A10" s="2"/>
      <c r="B10" s="2"/>
      <c r="C10" s="2"/>
      <c r="D10" s="2"/>
      <c r="E10" s="2"/>
      <c r="F10" s="2"/>
      <c r="H10" s="2"/>
    </row>
    <row r="11" spans="1:12" ht="16.2" thickBot="1" x14ac:dyDescent="0.35">
      <c r="A11" s="39" t="s">
        <v>31</v>
      </c>
      <c r="B11" s="40"/>
      <c r="C11" s="40"/>
      <c r="D11" s="40"/>
      <c r="E11" s="41"/>
      <c r="F11" s="42" t="s">
        <v>6</v>
      </c>
      <c r="G11" s="43"/>
      <c r="H11" s="44"/>
      <c r="I11" s="42" t="s">
        <v>35</v>
      </c>
      <c r="J11" s="44"/>
      <c r="K11" s="42" t="s">
        <v>2</v>
      </c>
      <c r="L11" s="44"/>
    </row>
    <row r="12" spans="1:12" ht="9" customHeight="1" thickBot="1" x14ac:dyDescent="0.35">
      <c r="A12" s="2"/>
      <c r="B12" s="2"/>
      <c r="C12" s="2"/>
      <c r="D12" s="2"/>
      <c r="E12" s="2"/>
      <c r="F12" s="2"/>
      <c r="G12" s="2"/>
      <c r="H12" s="2"/>
    </row>
    <row r="13" spans="1:12" ht="21.6" thickBot="1" x14ac:dyDescent="0.55000000000000004">
      <c r="A13" s="27" t="s">
        <v>3</v>
      </c>
      <c r="B13" s="28" t="s">
        <v>37</v>
      </c>
      <c r="C13" s="29" t="s">
        <v>0</v>
      </c>
      <c r="D13" s="29" t="s">
        <v>43</v>
      </c>
      <c r="E13" s="30" t="s">
        <v>5</v>
      </c>
      <c r="F13" s="29" t="s">
        <v>1</v>
      </c>
      <c r="G13" s="31" t="s">
        <v>4</v>
      </c>
      <c r="H13" s="32" t="s">
        <v>39</v>
      </c>
      <c r="I13" s="29" t="s">
        <v>40</v>
      </c>
      <c r="J13" s="29" t="s">
        <v>49</v>
      </c>
      <c r="K13" s="33" t="str">
        <f>$F$6*100&amp;" "&amp;"% USD$"</f>
        <v>9 % USD$</v>
      </c>
      <c r="L13" s="33" t="str">
        <f>$F$6*100&amp;" "&amp;"% Bs."</f>
        <v>9 % Bs.</v>
      </c>
    </row>
    <row r="14" spans="1:12" ht="15.6" x14ac:dyDescent="0.3">
      <c r="A14" s="21">
        <v>1</v>
      </c>
      <c r="B14" s="22" t="s">
        <v>7</v>
      </c>
      <c r="C14" s="22"/>
      <c r="D14" s="23"/>
      <c r="E14" s="22"/>
      <c r="F14" s="52">
        <v>1250</v>
      </c>
      <c r="G14" s="52">
        <f>IF(B14=""," ",$F$3*$F$4)</f>
        <v>0</v>
      </c>
      <c r="H14" s="52" t="str">
        <f>IFERROR(((F14+G14)/$F$3),"")</f>
        <v/>
      </c>
      <c r="I14" s="53">
        <f>IF(B14="","",$F$5)</f>
        <v>130</v>
      </c>
      <c r="J14" s="55">
        <f>IF(B14="","",I14*$F$3)</f>
        <v>0</v>
      </c>
      <c r="K14" s="24">
        <f>IF(B14="","",I14*$F$6)</f>
        <v>11.7</v>
      </c>
      <c r="L14" s="26">
        <f>IF(B14="","",K14*$F$3)</f>
        <v>0</v>
      </c>
    </row>
    <row r="15" spans="1:12" ht="15.6" x14ac:dyDescent="0.3">
      <c r="A15" s="4">
        <v>2</v>
      </c>
      <c r="B15" s="5" t="s">
        <v>8</v>
      </c>
      <c r="C15" s="5"/>
      <c r="D15" s="6"/>
      <c r="E15" s="5"/>
      <c r="F15" s="54">
        <v>1250</v>
      </c>
      <c r="G15" s="52">
        <f t="shared" ref="G15:G52" si="1">IF(B15=""," ",$F$3*$F$4)</f>
        <v>0</v>
      </c>
      <c r="H15" s="52" t="str">
        <f t="shared" ref="H15:H52" si="2">IFERROR(((F15+G15)/$F$3),"")</f>
        <v/>
      </c>
      <c r="I15" s="53">
        <f t="shared" ref="I15:I52" si="3">IF(B15="","",$F$5)</f>
        <v>130</v>
      </c>
      <c r="J15" s="55">
        <f t="shared" ref="J15:J52" si="4">IF(B15="","",I15*$F$3)</f>
        <v>0</v>
      </c>
      <c r="K15" s="24">
        <f t="shared" ref="K15:K52" si="5">IF(B15="","",I15*$F$6)</f>
        <v>11.7</v>
      </c>
      <c r="L15" s="26">
        <f t="shared" ref="L15:L52" si="6">IF(B15="","",K15*$F$3)</f>
        <v>0</v>
      </c>
    </row>
    <row r="16" spans="1:12" ht="15.6" x14ac:dyDescent="0.3">
      <c r="A16" s="4">
        <v>3</v>
      </c>
      <c r="B16" s="5" t="s">
        <v>9</v>
      </c>
      <c r="C16" s="5"/>
      <c r="D16" s="6"/>
      <c r="E16" s="5"/>
      <c r="F16" s="54">
        <v>1250</v>
      </c>
      <c r="G16" s="52">
        <f t="shared" si="1"/>
        <v>0</v>
      </c>
      <c r="H16" s="52" t="str">
        <f t="shared" si="2"/>
        <v/>
      </c>
      <c r="I16" s="53">
        <f t="shared" si="3"/>
        <v>130</v>
      </c>
      <c r="J16" s="55">
        <f t="shared" si="4"/>
        <v>0</v>
      </c>
      <c r="K16" s="24">
        <f t="shared" si="5"/>
        <v>11.7</v>
      </c>
      <c r="L16" s="26">
        <f t="shared" si="6"/>
        <v>0</v>
      </c>
    </row>
    <row r="17" spans="1:12" ht="15.6" x14ac:dyDescent="0.3">
      <c r="A17" s="4">
        <v>4</v>
      </c>
      <c r="B17" s="5" t="s">
        <v>10</v>
      </c>
      <c r="C17" s="5"/>
      <c r="D17" s="6"/>
      <c r="E17" s="5"/>
      <c r="F17" s="54">
        <v>750</v>
      </c>
      <c r="G17" s="52">
        <f t="shared" si="1"/>
        <v>0</v>
      </c>
      <c r="H17" s="52" t="str">
        <f t="shared" si="2"/>
        <v/>
      </c>
      <c r="I17" s="53">
        <f t="shared" si="3"/>
        <v>130</v>
      </c>
      <c r="J17" s="55">
        <f t="shared" si="4"/>
        <v>0</v>
      </c>
      <c r="K17" s="24">
        <f t="shared" si="5"/>
        <v>11.7</v>
      </c>
      <c r="L17" s="26">
        <f t="shared" si="6"/>
        <v>0</v>
      </c>
    </row>
    <row r="18" spans="1:12" ht="15.6" x14ac:dyDescent="0.3">
      <c r="A18" s="4">
        <v>5</v>
      </c>
      <c r="B18" s="5" t="s">
        <v>11</v>
      </c>
      <c r="C18" s="5"/>
      <c r="D18" s="6"/>
      <c r="E18" s="5"/>
      <c r="F18" s="54">
        <v>1250</v>
      </c>
      <c r="G18" s="52">
        <f t="shared" si="1"/>
        <v>0</v>
      </c>
      <c r="H18" s="52" t="str">
        <f t="shared" si="2"/>
        <v/>
      </c>
      <c r="I18" s="53">
        <f t="shared" si="3"/>
        <v>130</v>
      </c>
      <c r="J18" s="55">
        <f t="shared" si="4"/>
        <v>0</v>
      </c>
      <c r="K18" s="24">
        <f t="shared" si="5"/>
        <v>11.7</v>
      </c>
      <c r="L18" s="26">
        <f t="shared" si="6"/>
        <v>0</v>
      </c>
    </row>
    <row r="19" spans="1:12" ht="15.6" x14ac:dyDescent="0.3">
      <c r="A19" s="4">
        <v>6</v>
      </c>
      <c r="B19" s="5" t="s">
        <v>12</v>
      </c>
      <c r="C19" s="5"/>
      <c r="D19" s="6"/>
      <c r="E19" s="5"/>
      <c r="F19" s="54">
        <v>750</v>
      </c>
      <c r="G19" s="52">
        <f t="shared" si="1"/>
        <v>0</v>
      </c>
      <c r="H19" s="52" t="str">
        <f t="shared" si="2"/>
        <v/>
      </c>
      <c r="I19" s="53">
        <f t="shared" si="3"/>
        <v>130</v>
      </c>
      <c r="J19" s="55">
        <f t="shared" si="4"/>
        <v>0</v>
      </c>
      <c r="K19" s="24">
        <f t="shared" si="5"/>
        <v>11.7</v>
      </c>
      <c r="L19" s="26">
        <f t="shared" si="6"/>
        <v>0</v>
      </c>
    </row>
    <row r="20" spans="1:12" ht="15.6" x14ac:dyDescent="0.3">
      <c r="A20" s="4">
        <v>7</v>
      </c>
      <c r="B20" s="5" t="s">
        <v>13</v>
      </c>
      <c r="C20" s="5"/>
      <c r="D20" s="6"/>
      <c r="E20" s="5"/>
      <c r="F20" s="54">
        <v>20000</v>
      </c>
      <c r="G20" s="52">
        <f t="shared" si="1"/>
        <v>0</v>
      </c>
      <c r="H20" s="52" t="str">
        <f t="shared" si="2"/>
        <v/>
      </c>
      <c r="I20" s="53">
        <f t="shared" si="3"/>
        <v>130</v>
      </c>
      <c r="J20" s="55">
        <f t="shared" si="4"/>
        <v>0</v>
      </c>
      <c r="K20" s="24">
        <f t="shared" si="5"/>
        <v>11.7</v>
      </c>
      <c r="L20" s="26">
        <f t="shared" si="6"/>
        <v>0</v>
      </c>
    </row>
    <row r="21" spans="1:12" ht="15.6" x14ac:dyDescent="0.3">
      <c r="A21" s="4">
        <v>8</v>
      </c>
      <c r="B21" s="5" t="s">
        <v>14</v>
      </c>
      <c r="C21" s="5"/>
      <c r="D21" s="6"/>
      <c r="E21" s="5"/>
      <c r="F21" s="54">
        <v>20000</v>
      </c>
      <c r="G21" s="52">
        <f t="shared" si="1"/>
        <v>0</v>
      </c>
      <c r="H21" s="52" t="str">
        <f t="shared" si="2"/>
        <v/>
      </c>
      <c r="I21" s="53">
        <f t="shared" si="3"/>
        <v>130</v>
      </c>
      <c r="J21" s="55">
        <f t="shared" si="4"/>
        <v>0</v>
      </c>
      <c r="K21" s="24">
        <f t="shared" si="5"/>
        <v>11.7</v>
      </c>
      <c r="L21" s="26">
        <f t="shared" si="6"/>
        <v>0</v>
      </c>
    </row>
    <row r="22" spans="1:12" ht="15.6" x14ac:dyDescent="0.3">
      <c r="A22" s="21">
        <v>9</v>
      </c>
      <c r="B22" s="5"/>
      <c r="C22" s="5"/>
      <c r="D22" s="6"/>
      <c r="E22" s="5"/>
      <c r="F22" s="35"/>
      <c r="G22" s="22" t="str">
        <f t="shared" si="1"/>
        <v xml:space="preserve"> </v>
      </c>
      <c r="H22" s="22" t="str">
        <f t="shared" si="2"/>
        <v/>
      </c>
      <c r="I22" s="24" t="str">
        <f t="shared" si="3"/>
        <v/>
      </c>
      <c r="J22" s="25" t="str">
        <f>IF(B22="","",I22*$F$3)</f>
        <v/>
      </c>
      <c r="K22" s="24" t="str">
        <f>IF(B22="","",I22*$F$6)</f>
        <v/>
      </c>
      <c r="L22" s="26" t="str">
        <f t="shared" si="6"/>
        <v/>
      </c>
    </row>
    <row r="23" spans="1:12" ht="15.6" x14ac:dyDescent="0.3">
      <c r="A23" s="4">
        <v>10</v>
      </c>
      <c r="B23" s="5"/>
      <c r="C23" s="5"/>
      <c r="D23" s="6"/>
      <c r="E23" s="5"/>
      <c r="F23" s="36"/>
      <c r="G23" s="22" t="str">
        <f t="shared" si="1"/>
        <v xml:space="preserve"> </v>
      </c>
      <c r="H23" s="22" t="str">
        <f t="shared" si="2"/>
        <v/>
      </c>
      <c r="I23" s="24" t="str">
        <f t="shared" si="3"/>
        <v/>
      </c>
      <c r="J23" s="25" t="str">
        <f t="shared" si="4"/>
        <v/>
      </c>
      <c r="K23" s="24" t="str">
        <f t="shared" si="5"/>
        <v/>
      </c>
      <c r="L23" s="26" t="str">
        <f t="shared" si="6"/>
        <v/>
      </c>
    </row>
    <row r="24" spans="1:12" ht="15.6" x14ac:dyDescent="0.3">
      <c r="A24" s="4">
        <v>11</v>
      </c>
      <c r="B24" s="5"/>
      <c r="C24" s="5"/>
      <c r="D24" s="6"/>
      <c r="E24" s="5"/>
      <c r="F24" s="35"/>
      <c r="G24" s="22" t="str">
        <f t="shared" si="1"/>
        <v xml:space="preserve"> </v>
      </c>
      <c r="H24" s="22" t="str">
        <f t="shared" si="2"/>
        <v/>
      </c>
      <c r="I24" s="24" t="str">
        <f t="shared" si="3"/>
        <v/>
      </c>
      <c r="J24" s="25" t="str">
        <f t="shared" si="4"/>
        <v/>
      </c>
      <c r="K24" s="24" t="str">
        <f t="shared" si="5"/>
        <v/>
      </c>
      <c r="L24" s="26" t="str">
        <f t="shared" si="6"/>
        <v/>
      </c>
    </row>
    <row r="25" spans="1:12" ht="15.6" x14ac:dyDescent="0.3">
      <c r="A25" s="4">
        <v>12</v>
      </c>
      <c r="B25" s="5"/>
      <c r="C25" s="5"/>
      <c r="D25" s="6"/>
      <c r="E25" s="5"/>
      <c r="F25" s="35"/>
      <c r="G25" s="22" t="str">
        <f t="shared" si="1"/>
        <v xml:space="preserve"> </v>
      </c>
      <c r="H25" s="22" t="str">
        <f t="shared" si="2"/>
        <v/>
      </c>
      <c r="I25" s="24" t="str">
        <f t="shared" si="3"/>
        <v/>
      </c>
      <c r="J25" s="25" t="str">
        <f t="shared" si="4"/>
        <v/>
      </c>
      <c r="K25" s="24" t="str">
        <f t="shared" si="5"/>
        <v/>
      </c>
      <c r="L25" s="26" t="str">
        <f t="shared" si="6"/>
        <v/>
      </c>
    </row>
    <row r="26" spans="1:12" ht="15.6" x14ac:dyDescent="0.3">
      <c r="A26" s="4">
        <v>13</v>
      </c>
      <c r="B26" s="5"/>
      <c r="C26" s="5"/>
      <c r="D26" s="6"/>
      <c r="E26" s="5"/>
      <c r="F26" s="35"/>
      <c r="G26" s="22" t="str">
        <f t="shared" si="1"/>
        <v xml:space="preserve"> </v>
      </c>
      <c r="H26" s="22" t="str">
        <f t="shared" si="2"/>
        <v/>
      </c>
      <c r="I26" s="24" t="str">
        <f t="shared" si="3"/>
        <v/>
      </c>
      <c r="J26" s="25" t="str">
        <f t="shared" si="4"/>
        <v/>
      </c>
      <c r="K26" s="24" t="str">
        <f t="shared" si="5"/>
        <v/>
      </c>
      <c r="L26" s="26" t="str">
        <f t="shared" si="6"/>
        <v/>
      </c>
    </row>
    <row r="27" spans="1:12" ht="15.6" x14ac:dyDescent="0.3">
      <c r="A27" s="4">
        <v>14</v>
      </c>
      <c r="B27" s="5"/>
      <c r="C27" s="5"/>
      <c r="D27" s="6"/>
      <c r="E27" s="5"/>
      <c r="F27" s="35"/>
      <c r="G27" s="22" t="str">
        <f t="shared" si="1"/>
        <v xml:space="preserve"> </v>
      </c>
      <c r="H27" s="22" t="str">
        <f t="shared" si="2"/>
        <v/>
      </c>
      <c r="I27" s="24" t="str">
        <f t="shared" si="3"/>
        <v/>
      </c>
      <c r="J27" s="25" t="str">
        <f t="shared" si="4"/>
        <v/>
      </c>
      <c r="K27" s="24" t="str">
        <f t="shared" si="5"/>
        <v/>
      </c>
      <c r="L27" s="26" t="str">
        <f t="shared" si="6"/>
        <v/>
      </c>
    </row>
    <row r="28" spans="1:12" ht="15.6" x14ac:dyDescent="0.3">
      <c r="A28" s="4">
        <v>15</v>
      </c>
      <c r="B28" s="5"/>
      <c r="C28" s="5"/>
      <c r="D28" s="6"/>
      <c r="E28" s="5"/>
      <c r="F28" s="35"/>
      <c r="G28" s="22" t="str">
        <f t="shared" si="1"/>
        <v xml:space="preserve"> </v>
      </c>
      <c r="H28" s="22" t="str">
        <f t="shared" si="2"/>
        <v/>
      </c>
      <c r="I28" s="24" t="str">
        <f t="shared" si="3"/>
        <v/>
      </c>
      <c r="J28" s="25" t="str">
        <f t="shared" si="4"/>
        <v/>
      </c>
      <c r="K28" s="24" t="str">
        <f t="shared" si="5"/>
        <v/>
      </c>
      <c r="L28" s="26" t="str">
        <f t="shared" si="6"/>
        <v/>
      </c>
    </row>
    <row r="29" spans="1:12" ht="15.6" x14ac:dyDescent="0.3">
      <c r="A29" s="4">
        <v>16</v>
      </c>
      <c r="B29" s="5"/>
      <c r="C29" s="5"/>
      <c r="D29" s="6"/>
      <c r="E29" s="5"/>
      <c r="F29" s="35"/>
      <c r="G29" s="22" t="str">
        <f t="shared" si="1"/>
        <v xml:space="preserve"> </v>
      </c>
      <c r="H29" s="22" t="str">
        <f t="shared" si="2"/>
        <v/>
      </c>
      <c r="I29" s="24" t="str">
        <f t="shared" si="3"/>
        <v/>
      </c>
      <c r="J29" s="25" t="str">
        <f t="shared" si="4"/>
        <v/>
      </c>
      <c r="K29" s="24" t="str">
        <f t="shared" si="5"/>
        <v/>
      </c>
      <c r="L29" s="26" t="str">
        <f t="shared" si="6"/>
        <v/>
      </c>
    </row>
    <row r="30" spans="1:12" ht="15.6" x14ac:dyDescent="0.3">
      <c r="A30" s="21">
        <v>17</v>
      </c>
      <c r="B30" s="5"/>
      <c r="C30" s="5"/>
      <c r="D30" s="6"/>
      <c r="E30" s="5"/>
      <c r="F30" s="35"/>
      <c r="G30" s="22" t="str">
        <f t="shared" si="1"/>
        <v xml:space="preserve"> </v>
      </c>
      <c r="H30" s="22" t="str">
        <f t="shared" si="2"/>
        <v/>
      </c>
      <c r="I30" s="24" t="str">
        <f t="shared" si="3"/>
        <v/>
      </c>
      <c r="J30" s="25" t="str">
        <f t="shared" si="4"/>
        <v/>
      </c>
      <c r="K30" s="24" t="str">
        <f t="shared" si="5"/>
        <v/>
      </c>
      <c r="L30" s="26" t="str">
        <f t="shared" si="6"/>
        <v/>
      </c>
    </row>
    <row r="31" spans="1:12" ht="15.6" x14ac:dyDescent="0.3">
      <c r="A31" s="4">
        <v>18</v>
      </c>
      <c r="B31" s="5"/>
      <c r="C31" s="5"/>
      <c r="D31" s="6"/>
      <c r="E31" s="5"/>
      <c r="F31" s="35"/>
      <c r="G31" s="22" t="str">
        <f t="shared" si="1"/>
        <v xml:space="preserve"> </v>
      </c>
      <c r="H31" s="22" t="str">
        <f t="shared" si="2"/>
        <v/>
      </c>
      <c r="I31" s="24" t="str">
        <f t="shared" si="3"/>
        <v/>
      </c>
      <c r="J31" s="25" t="str">
        <f t="shared" si="4"/>
        <v/>
      </c>
      <c r="K31" s="24" t="str">
        <f t="shared" si="5"/>
        <v/>
      </c>
      <c r="L31" s="26" t="str">
        <f t="shared" si="6"/>
        <v/>
      </c>
    </row>
    <row r="32" spans="1:12" ht="15.6" x14ac:dyDescent="0.3">
      <c r="A32" s="4">
        <v>19</v>
      </c>
      <c r="B32" s="5"/>
      <c r="C32" s="5"/>
      <c r="D32" s="6"/>
      <c r="E32" s="5"/>
      <c r="F32" s="35"/>
      <c r="G32" s="22" t="str">
        <f t="shared" si="1"/>
        <v xml:space="preserve"> </v>
      </c>
      <c r="H32" s="22" t="str">
        <f t="shared" si="2"/>
        <v/>
      </c>
      <c r="I32" s="24" t="str">
        <f t="shared" si="3"/>
        <v/>
      </c>
      <c r="J32" s="25" t="str">
        <f t="shared" si="4"/>
        <v/>
      </c>
      <c r="K32" s="24" t="str">
        <f t="shared" si="5"/>
        <v/>
      </c>
      <c r="L32" s="26" t="str">
        <f t="shared" si="6"/>
        <v/>
      </c>
    </row>
    <row r="33" spans="1:12" ht="15.6" x14ac:dyDescent="0.3">
      <c r="A33" s="4">
        <v>20</v>
      </c>
      <c r="B33" s="5"/>
      <c r="C33" s="5"/>
      <c r="D33" s="6"/>
      <c r="E33" s="5"/>
      <c r="F33" s="35"/>
      <c r="G33" s="22" t="str">
        <f t="shared" si="1"/>
        <v xml:space="preserve"> </v>
      </c>
      <c r="H33" s="22" t="str">
        <f t="shared" si="2"/>
        <v/>
      </c>
      <c r="I33" s="24" t="str">
        <f t="shared" si="3"/>
        <v/>
      </c>
      <c r="J33" s="25" t="str">
        <f t="shared" si="4"/>
        <v/>
      </c>
      <c r="K33" s="24" t="str">
        <f t="shared" si="5"/>
        <v/>
      </c>
      <c r="L33" s="26" t="str">
        <f t="shared" si="6"/>
        <v/>
      </c>
    </row>
    <row r="34" spans="1:12" ht="15.6" x14ac:dyDescent="0.3">
      <c r="A34" s="4">
        <v>21</v>
      </c>
      <c r="B34" s="5"/>
      <c r="C34" s="5"/>
      <c r="D34" s="6"/>
      <c r="E34" s="5"/>
      <c r="F34" s="35"/>
      <c r="G34" s="22" t="str">
        <f t="shared" si="1"/>
        <v xml:space="preserve"> </v>
      </c>
      <c r="H34" s="22" t="str">
        <f t="shared" si="2"/>
        <v/>
      </c>
      <c r="I34" s="24" t="str">
        <f t="shared" si="3"/>
        <v/>
      </c>
      <c r="J34" s="25" t="str">
        <f t="shared" si="4"/>
        <v/>
      </c>
      <c r="K34" s="24" t="str">
        <f t="shared" si="5"/>
        <v/>
      </c>
      <c r="L34" s="26" t="str">
        <f t="shared" si="6"/>
        <v/>
      </c>
    </row>
    <row r="35" spans="1:12" ht="15.6" x14ac:dyDescent="0.3">
      <c r="A35" s="4">
        <v>22</v>
      </c>
      <c r="B35" s="5"/>
      <c r="C35" s="5"/>
      <c r="D35" s="6"/>
      <c r="E35" s="5"/>
      <c r="F35" s="35"/>
      <c r="G35" s="22" t="str">
        <f t="shared" si="1"/>
        <v xml:space="preserve"> </v>
      </c>
      <c r="H35" s="22" t="str">
        <f t="shared" si="2"/>
        <v/>
      </c>
      <c r="I35" s="24" t="str">
        <f t="shared" si="3"/>
        <v/>
      </c>
      <c r="J35" s="25" t="str">
        <f t="shared" si="4"/>
        <v/>
      </c>
      <c r="K35" s="24" t="str">
        <f t="shared" si="5"/>
        <v/>
      </c>
      <c r="L35" s="26" t="str">
        <f t="shared" si="6"/>
        <v/>
      </c>
    </row>
    <row r="36" spans="1:12" ht="15.6" x14ac:dyDescent="0.3">
      <c r="A36" s="4">
        <v>23</v>
      </c>
      <c r="B36" s="5"/>
      <c r="C36" s="5"/>
      <c r="D36" s="6"/>
      <c r="E36" s="5"/>
      <c r="F36" s="35"/>
      <c r="G36" s="22" t="str">
        <f t="shared" si="1"/>
        <v xml:space="preserve"> </v>
      </c>
      <c r="H36" s="22" t="str">
        <f t="shared" si="2"/>
        <v/>
      </c>
      <c r="I36" s="24" t="str">
        <f t="shared" si="3"/>
        <v/>
      </c>
      <c r="J36" s="25" t="str">
        <f t="shared" si="4"/>
        <v/>
      </c>
      <c r="K36" s="24" t="str">
        <f t="shared" si="5"/>
        <v/>
      </c>
      <c r="L36" s="26" t="str">
        <f t="shared" si="6"/>
        <v/>
      </c>
    </row>
    <row r="37" spans="1:12" ht="15.6" x14ac:dyDescent="0.3">
      <c r="A37" s="4">
        <v>24</v>
      </c>
      <c r="B37" s="5"/>
      <c r="C37" s="5"/>
      <c r="D37" s="6"/>
      <c r="E37" s="5"/>
      <c r="F37" s="35"/>
      <c r="G37" s="22" t="str">
        <f t="shared" si="1"/>
        <v xml:space="preserve"> </v>
      </c>
      <c r="H37" s="22" t="str">
        <f t="shared" si="2"/>
        <v/>
      </c>
      <c r="I37" s="24" t="str">
        <f t="shared" si="3"/>
        <v/>
      </c>
      <c r="J37" s="25" t="str">
        <f t="shared" si="4"/>
        <v/>
      </c>
      <c r="K37" s="24" t="str">
        <f t="shared" si="5"/>
        <v/>
      </c>
      <c r="L37" s="26" t="str">
        <f t="shared" si="6"/>
        <v/>
      </c>
    </row>
    <row r="38" spans="1:12" ht="15.6" x14ac:dyDescent="0.3">
      <c r="A38" s="21">
        <v>25</v>
      </c>
      <c r="B38" s="5"/>
      <c r="C38" s="5"/>
      <c r="D38" s="6"/>
      <c r="E38" s="5"/>
      <c r="F38" s="35"/>
      <c r="G38" s="22" t="str">
        <f t="shared" si="1"/>
        <v xml:space="preserve"> </v>
      </c>
      <c r="H38" s="22" t="str">
        <f t="shared" si="2"/>
        <v/>
      </c>
      <c r="I38" s="24" t="str">
        <f t="shared" si="3"/>
        <v/>
      </c>
      <c r="J38" s="25" t="str">
        <f t="shared" si="4"/>
        <v/>
      </c>
      <c r="K38" s="24" t="str">
        <f t="shared" si="5"/>
        <v/>
      </c>
      <c r="L38" s="26" t="str">
        <f t="shared" si="6"/>
        <v/>
      </c>
    </row>
    <row r="39" spans="1:12" ht="15.6" x14ac:dyDescent="0.3">
      <c r="A39" s="4">
        <v>26</v>
      </c>
      <c r="B39" s="5"/>
      <c r="C39" s="5"/>
      <c r="D39" s="6"/>
      <c r="E39" s="5"/>
      <c r="F39" s="35"/>
      <c r="G39" s="22" t="str">
        <f t="shared" si="1"/>
        <v xml:space="preserve"> </v>
      </c>
      <c r="H39" s="22" t="str">
        <f t="shared" si="2"/>
        <v/>
      </c>
      <c r="I39" s="24" t="str">
        <f t="shared" si="3"/>
        <v/>
      </c>
      <c r="J39" s="25" t="str">
        <f t="shared" si="4"/>
        <v/>
      </c>
      <c r="K39" s="24" t="str">
        <f t="shared" si="5"/>
        <v/>
      </c>
      <c r="L39" s="26" t="str">
        <f t="shared" si="6"/>
        <v/>
      </c>
    </row>
    <row r="40" spans="1:12" ht="15.6" x14ac:dyDescent="0.3">
      <c r="A40" s="21">
        <v>27</v>
      </c>
      <c r="B40" s="5"/>
      <c r="C40" s="5"/>
      <c r="D40" s="6"/>
      <c r="E40" s="5"/>
      <c r="F40" s="35"/>
      <c r="G40" s="22" t="str">
        <f t="shared" si="1"/>
        <v xml:space="preserve"> </v>
      </c>
      <c r="H40" s="22" t="str">
        <f t="shared" si="2"/>
        <v/>
      </c>
      <c r="I40" s="24" t="str">
        <f t="shared" si="3"/>
        <v/>
      </c>
      <c r="J40" s="25" t="str">
        <f t="shared" si="4"/>
        <v/>
      </c>
      <c r="K40" s="24" t="str">
        <f t="shared" si="5"/>
        <v/>
      </c>
      <c r="L40" s="26" t="str">
        <f t="shared" si="6"/>
        <v/>
      </c>
    </row>
    <row r="41" spans="1:12" ht="15.6" x14ac:dyDescent="0.3">
      <c r="A41" s="4">
        <v>28</v>
      </c>
      <c r="B41" s="5"/>
      <c r="C41" s="5"/>
      <c r="D41" s="6"/>
      <c r="E41" s="5"/>
      <c r="F41" s="35"/>
      <c r="G41" s="22" t="str">
        <f t="shared" si="1"/>
        <v xml:space="preserve"> </v>
      </c>
      <c r="H41" s="22" t="str">
        <f t="shared" si="2"/>
        <v/>
      </c>
      <c r="I41" s="24" t="str">
        <f t="shared" si="3"/>
        <v/>
      </c>
      <c r="J41" s="25" t="str">
        <f t="shared" si="4"/>
        <v/>
      </c>
      <c r="K41" s="24" t="str">
        <f t="shared" si="5"/>
        <v/>
      </c>
      <c r="L41" s="26" t="str">
        <f t="shared" si="6"/>
        <v/>
      </c>
    </row>
    <row r="42" spans="1:12" ht="15.6" x14ac:dyDescent="0.3">
      <c r="A42" s="4">
        <v>29</v>
      </c>
      <c r="B42" s="5"/>
      <c r="C42" s="5"/>
      <c r="D42" s="6"/>
      <c r="E42" s="5"/>
      <c r="F42" s="35"/>
      <c r="G42" s="22" t="str">
        <f t="shared" si="1"/>
        <v xml:space="preserve"> </v>
      </c>
      <c r="H42" s="22" t="str">
        <f t="shared" si="2"/>
        <v/>
      </c>
      <c r="I42" s="24" t="str">
        <f t="shared" si="3"/>
        <v/>
      </c>
      <c r="J42" s="25" t="str">
        <f t="shared" si="4"/>
        <v/>
      </c>
      <c r="K42" s="24" t="str">
        <f t="shared" si="5"/>
        <v/>
      </c>
      <c r="L42" s="26" t="str">
        <f t="shared" si="6"/>
        <v/>
      </c>
    </row>
    <row r="43" spans="1:12" ht="15.6" x14ac:dyDescent="0.3">
      <c r="A43" s="4">
        <v>30</v>
      </c>
      <c r="B43" s="5"/>
      <c r="C43" s="5"/>
      <c r="D43" s="6"/>
      <c r="E43" s="5"/>
      <c r="F43" s="35"/>
      <c r="G43" s="22" t="str">
        <f t="shared" si="1"/>
        <v xml:space="preserve"> </v>
      </c>
      <c r="H43" s="22" t="str">
        <f t="shared" si="2"/>
        <v/>
      </c>
      <c r="I43" s="24" t="str">
        <f t="shared" si="3"/>
        <v/>
      </c>
      <c r="J43" s="25" t="str">
        <f t="shared" si="4"/>
        <v/>
      </c>
      <c r="K43" s="24" t="str">
        <f t="shared" si="5"/>
        <v/>
      </c>
      <c r="L43" s="26" t="str">
        <f t="shared" si="6"/>
        <v/>
      </c>
    </row>
    <row r="44" spans="1:12" ht="15.6" x14ac:dyDescent="0.3">
      <c r="A44" s="4">
        <v>31</v>
      </c>
      <c r="B44" s="5"/>
      <c r="C44" s="5"/>
      <c r="D44" s="6"/>
      <c r="E44" s="5"/>
      <c r="F44" s="35"/>
      <c r="G44" s="22" t="str">
        <f t="shared" si="1"/>
        <v xml:space="preserve"> </v>
      </c>
      <c r="H44" s="22" t="str">
        <f t="shared" si="2"/>
        <v/>
      </c>
      <c r="I44" s="24" t="str">
        <f t="shared" si="3"/>
        <v/>
      </c>
      <c r="J44" s="25" t="str">
        <f t="shared" si="4"/>
        <v/>
      </c>
      <c r="K44" s="24" t="str">
        <f t="shared" si="5"/>
        <v/>
      </c>
      <c r="L44" s="26" t="str">
        <f t="shared" si="6"/>
        <v/>
      </c>
    </row>
    <row r="45" spans="1:12" ht="15.6" x14ac:dyDescent="0.3">
      <c r="A45" s="4">
        <v>32</v>
      </c>
      <c r="B45" s="5"/>
      <c r="C45" s="5"/>
      <c r="D45" s="6"/>
      <c r="E45" s="5"/>
      <c r="F45" s="35"/>
      <c r="G45" s="22" t="str">
        <f t="shared" si="1"/>
        <v xml:space="preserve"> </v>
      </c>
      <c r="H45" s="22" t="str">
        <f t="shared" si="2"/>
        <v/>
      </c>
      <c r="I45" s="24" t="str">
        <f t="shared" si="3"/>
        <v/>
      </c>
      <c r="J45" s="25" t="str">
        <f t="shared" si="4"/>
        <v/>
      </c>
      <c r="K45" s="24" t="str">
        <f t="shared" si="5"/>
        <v/>
      </c>
      <c r="L45" s="26" t="str">
        <f t="shared" si="6"/>
        <v/>
      </c>
    </row>
    <row r="46" spans="1:12" ht="15.6" x14ac:dyDescent="0.3">
      <c r="A46" s="4">
        <v>33</v>
      </c>
      <c r="B46" s="5"/>
      <c r="C46" s="5"/>
      <c r="D46" s="6"/>
      <c r="E46" s="5"/>
      <c r="F46" s="35"/>
      <c r="G46" s="22" t="str">
        <f t="shared" si="1"/>
        <v xml:space="preserve"> </v>
      </c>
      <c r="H46" s="22" t="str">
        <f t="shared" si="2"/>
        <v/>
      </c>
      <c r="I46" s="24" t="str">
        <f t="shared" si="3"/>
        <v/>
      </c>
      <c r="J46" s="25" t="str">
        <f t="shared" si="4"/>
        <v/>
      </c>
      <c r="K46" s="24" t="str">
        <f t="shared" si="5"/>
        <v/>
      </c>
      <c r="L46" s="26" t="str">
        <f t="shared" si="6"/>
        <v/>
      </c>
    </row>
    <row r="47" spans="1:12" ht="15.6" x14ac:dyDescent="0.3">
      <c r="A47" s="4">
        <v>34</v>
      </c>
      <c r="B47" s="5"/>
      <c r="C47" s="5"/>
      <c r="D47" s="6"/>
      <c r="E47" s="5"/>
      <c r="F47" s="35"/>
      <c r="G47" s="22" t="str">
        <f t="shared" si="1"/>
        <v xml:space="preserve"> </v>
      </c>
      <c r="H47" s="22" t="str">
        <f t="shared" si="2"/>
        <v/>
      </c>
      <c r="I47" s="24" t="str">
        <f t="shared" si="3"/>
        <v/>
      </c>
      <c r="J47" s="25" t="str">
        <f t="shared" si="4"/>
        <v/>
      </c>
      <c r="K47" s="24" t="str">
        <f t="shared" si="5"/>
        <v/>
      </c>
      <c r="L47" s="26" t="str">
        <f t="shared" si="6"/>
        <v/>
      </c>
    </row>
    <row r="48" spans="1:12" ht="15.6" x14ac:dyDescent="0.3">
      <c r="A48" s="21">
        <v>35</v>
      </c>
      <c r="B48" s="5"/>
      <c r="C48" s="5"/>
      <c r="D48" s="6"/>
      <c r="E48" s="5"/>
      <c r="F48" s="35"/>
      <c r="G48" s="22" t="str">
        <f t="shared" si="1"/>
        <v xml:space="preserve"> </v>
      </c>
      <c r="H48" s="22" t="str">
        <f t="shared" si="2"/>
        <v/>
      </c>
      <c r="I48" s="24" t="str">
        <f t="shared" si="3"/>
        <v/>
      </c>
      <c r="J48" s="25" t="str">
        <f t="shared" si="4"/>
        <v/>
      </c>
      <c r="K48" s="24" t="str">
        <f t="shared" si="5"/>
        <v/>
      </c>
      <c r="L48" s="26" t="str">
        <f t="shared" si="6"/>
        <v/>
      </c>
    </row>
    <row r="49" spans="1:12" ht="15.6" x14ac:dyDescent="0.3">
      <c r="A49" s="4">
        <v>36</v>
      </c>
      <c r="B49" s="5"/>
      <c r="C49" s="5"/>
      <c r="D49" s="6"/>
      <c r="E49" s="5"/>
      <c r="F49" s="35"/>
      <c r="G49" s="22" t="str">
        <f t="shared" si="1"/>
        <v xml:space="preserve"> </v>
      </c>
      <c r="H49" s="22" t="str">
        <f t="shared" si="2"/>
        <v/>
      </c>
      <c r="I49" s="24" t="str">
        <f t="shared" si="3"/>
        <v/>
      </c>
      <c r="J49" s="25" t="str">
        <f t="shared" si="4"/>
        <v/>
      </c>
      <c r="K49" s="24" t="str">
        <f t="shared" si="5"/>
        <v/>
      </c>
      <c r="L49" s="26" t="str">
        <f t="shared" si="6"/>
        <v/>
      </c>
    </row>
    <row r="50" spans="1:12" ht="15.6" x14ac:dyDescent="0.3">
      <c r="A50" s="21">
        <v>37</v>
      </c>
      <c r="B50" s="5"/>
      <c r="C50" s="5"/>
      <c r="D50" s="6"/>
      <c r="E50" s="5"/>
      <c r="F50" s="35"/>
      <c r="G50" s="22" t="str">
        <f t="shared" si="1"/>
        <v xml:space="preserve"> </v>
      </c>
      <c r="H50" s="22" t="str">
        <f t="shared" si="2"/>
        <v/>
      </c>
      <c r="I50" s="24" t="str">
        <f t="shared" si="3"/>
        <v/>
      </c>
      <c r="J50" s="25" t="str">
        <f t="shared" si="4"/>
        <v/>
      </c>
      <c r="K50" s="24" t="str">
        <f t="shared" si="5"/>
        <v/>
      </c>
      <c r="L50" s="26" t="str">
        <f t="shared" si="6"/>
        <v/>
      </c>
    </row>
    <row r="51" spans="1:12" ht="15.6" x14ac:dyDescent="0.3">
      <c r="A51" s="4">
        <v>38</v>
      </c>
      <c r="B51" s="5"/>
      <c r="C51" s="5"/>
      <c r="D51" s="6"/>
      <c r="E51" s="5"/>
      <c r="F51" s="35"/>
      <c r="G51" s="22" t="str">
        <f t="shared" si="1"/>
        <v xml:space="preserve"> </v>
      </c>
      <c r="H51" s="22" t="str">
        <f t="shared" si="2"/>
        <v/>
      </c>
      <c r="I51" s="24" t="str">
        <f t="shared" si="3"/>
        <v/>
      </c>
      <c r="J51" s="25" t="str">
        <f t="shared" si="4"/>
        <v/>
      </c>
      <c r="K51" s="24" t="str">
        <f t="shared" si="5"/>
        <v/>
      </c>
      <c r="L51" s="26" t="str">
        <f t="shared" si="6"/>
        <v/>
      </c>
    </row>
    <row r="52" spans="1:12" ht="15.6" x14ac:dyDescent="0.3">
      <c r="A52" s="4">
        <v>39</v>
      </c>
      <c r="B52" s="5"/>
      <c r="C52" s="5"/>
      <c r="D52" s="6"/>
      <c r="E52" s="5"/>
      <c r="F52" s="35"/>
      <c r="G52" s="5" t="str">
        <f t="shared" si="1"/>
        <v xml:space="preserve"> </v>
      </c>
      <c r="H52" s="5" t="str">
        <f t="shared" si="2"/>
        <v/>
      </c>
      <c r="I52" s="7" t="str">
        <f t="shared" si="3"/>
        <v/>
      </c>
      <c r="J52" s="8" t="str">
        <f t="shared" si="4"/>
        <v/>
      </c>
      <c r="K52" s="7" t="str">
        <f t="shared" si="5"/>
        <v/>
      </c>
      <c r="L52" s="9" t="str">
        <f t="shared" si="6"/>
        <v/>
      </c>
    </row>
    <row r="53" spans="1:12" ht="15.6" x14ac:dyDescent="0.3">
      <c r="A53" s="4">
        <v>40</v>
      </c>
      <c r="B53" s="5"/>
      <c r="C53" s="5"/>
      <c r="D53" s="6"/>
      <c r="E53" s="5"/>
      <c r="F53" s="35"/>
      <c r="G53" s="35"/>
      <c r="H53" s="35"/>
      <c r="I53" s="35"/>
      <c r="J53" s="35"/>
      <c r="K53" s="35"/>
      <c r="L53" s="35"/>
    </row>
    <row r="54" spans="1:12" ht="15.6" x14ac:dyDescent="0.3">
      <c r="A54" s="21"/>
    </row>
  </sheetData>
  <mergeCells count="5">
    <mergeCell ref="I3:J3"/>
    <mergeCell ref="A11:E11"/>
    <mergeCell ref="F11:H11"/>
    <mergeCell ref="I11:J11"/>
    <mergeCell ref="K11:L11"/>
  </mergeCells>
  <dataValidations count="1">
    <dataValidation type="list" allowBlank="1" showInputMessage="1" showErrorMessage="1" sqref="B3">
      <formula1>Periodo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4"/>
  <sheetViews>
    <sheetView topLeftCell="B1" workbookViewId="0">
      <selection activeCell="F4" sqref="F4"/>
    </sheetView>
  </sheetViews>
  <sheetFormatPr baseColWidth="10" defaultColWidth="9.109375" defaultRowHeight="14.4" x14ac:dyDescent="0.3"/>
  <cols>
    <col min="1" max="1" width="11" customWidth="1"/>
    <col min="2" max="2" width="48.44140625" bestFit="1" customWidth="1"/>
    <col min="3" max="4" width="16.6640625" bestFit="1" customWidth="1"/>
    <col min="5" max="5" width="25" customWidth="1"/>
    <col min="6" max="6" width="11.44140625" bestFit="1" customWidth="1"/>
    <col min="7" max="7" width="11.109375" bestFit="1" customWidth="1"/>
    <col min="8" max="8" width="11.77734375" customWidth="1"/>
    <col min="9" max="9" width="12.6640625" customWidth="1"/>
    <col min="10" max="10" width="15.6640625" customWidth="1"/>
    <col min="11" max="11" width="13" bestFit="1" customWidth="1"/>
    <col min="12" max="12" width="17" bestFit="1" customWidth="1"/>
    <col min="13" max="13" width="17" customWidth="1"/>
  </cols>
  <sheetData>
    <row r="1" spans="1:12" ht="18" x14ac:dyDescent="0.35">
      <c r="A1" s="38" t="s">
        <v>16</v>
      </c>
      <c r="B1" s="37" t="s">
        <v>42</v>
      </c>
    </row>
    <row r="2" spans="1:12" ht="16.2" thickBot="1" x14ac:dyDescent="0.35">
      <c r="A2" s="11" t="s">
        <v>15</v>
      </c>
      <c r="B2" s="2" t="s">
        <v>44</v>
      </c>
      <c r="C2" s="1"/>
      <c r="D2" s="1"/>
      <c r="E2" s="17" t="s">
        <v>41</v>
      </c>
      <c r="F2" s="1"/>
      <c r="G2" s="1"/>
      <c r="H2" s="1"/>
      <c r="K2" s="48" t="s">
        <v>47</v>
      </c>
      <c r="L2" s="48" t="s">
        <v>48</v>
      </c>
    </row>
    <row r="3" spans="1:12" ht="18" thickBot="1" x14ac:dyDescent="0.35">
      <c r="A3" s="10" t="s">
        <v>17</v>
      </c>
      <c r="B3" s="19" t="s">
        <v>23</v>
      </c>
      <c r="C3" s="14">
        <v>2025</v>
      </c>
      <c r="D3" s="1"/>
      <c r="E3" s="49" t="s">
        <v>32</v>
      </c>
      <c r="F3" s="16">
        <v>0</v>
      </c>
      <c r="G3" s="1"/>
      <c r="H3" s="1"/>
      <c r="I3" s="13" t="s">
        <v>46</v>
      </c>
      <c r="J3" s="47"/>
      <c r="K3" s="45">
        <f>K9</f>
        <v>93.600000000000009</v>
      </c>
      <c r="L3" s="46">
        <f>L9</f>
        <v>0</v>
      </c>
    </row>
    <row r="4" spans="1:12" ht="16.2" thickBot="1" x14ac:dyDescent="0.35">
      <c r="A4" s="1"/>
      <c r="B4" s="1"/>
      <c r="C4" s="1"/>
      <c r="D4" s="1"/>
      <c r="E4" s="50" t="s">
        <v>33</v>
      </c>
      <c r="F4" s="15">
        <v>40</v>
      </c>
      <c r="G4" s="1"/>
      <c r="H4" s="1"/>
    </row>
    <row r="5" spans="1:12" ht="16.2" thickBot="1" x14ac:dyDescent="0.35">
      <c r="B5" s="1"/>
      <c r="C5" s="1"/>
      <c r="D5" s="1"/>
      <c r="E5" s="50" t="s">
        <v>34</v>
      </c>
      <c r="F5" s="15">
        <v>130</v>
      </c>
      <c r="G5" s="1"/>
      <c r="H5" s="1"/>
    </row>
    <row r="6" spans="1:12" ht="16.2" thickBot="1" x14ac:dyDescent="0.35">
      <c r="B6" s="1"/>
      <c r="C6" s="1"/>
      <c r="D6" s="1"/>
      <c r="E6" s="51" t="s">
        <v>36</v>
      </c>
      <c r="F6" s="18">
        <v>0.09</v>
      </c>
      <c r="G6" s="1"/>
      <c r="H6" s="1"/>
    </row>
    <row r="7" spans="1:12" ht="15.6" x14ac:dyDescent="0.3">
      <c r="A7" s="3" t="s">
        <v>45</v>
      </c>
      <c r="B7" s="1"/>
      <c r="C7" s="1"/>
      <c r="D7" s="1"/>
      <c r="E7" s="1"/>
      <c r="F7" s="1"/>
      <c r="G7" s="1"/>
      <c r="H7" s="1"/>
    </row>
    <row r="8" spans="1:12" ht="15.6" x14ac:dyDescent="0.3">
      <c r="A8" s="2"/>
      <c r="C8" s="3"/>
      <c r="D8" s="2"/>
      <c r="E8" s="2"/>
      <c r="F8" s="2"/>
    </row>
    <row r="9" spans="1:12" ht="16.2" thickBot="1" x14ac:dyDescent="0.35">
      <c r="A9" s="2"/>
      <c r="C9" s="3"/>
      <c r="D9" s="2"/>
      <c r="E9" s="20" t="s">
        <v>38</v>
      </c>
      <c r="F9" s="34">
        <f>SUBTOTAL(9,F14:F39)</f>
        <v>46500</v>
      </c>
      <c r="G9" s="34">
        <f t="shared" ref="G9:L9" si="0">SUBTOTAL(9,G14:G39)</f>
        <v>0</v>
      </c>
      <c r="H9" s="34">
        <f t="shared" si="0"/>
        <v>0</v>
      </c>
      <c r="I9" s="34">
        <f t="shared" si="0"/>
        <v>1040</v>
      </c>
      <c r="J9" s="34">
        <f t="shared" si="0"/>
        <v>0</v>
      </c>
      <c r="K9" s="34">
        <f t="shared" si="0"/>
        <v>93.600000000000009</v>
      </c>
      <c r="L9" s="34">
        <f t="shared" si="0"/>
        <v>0</v>
      </c>
    </row>
    <row r="10" spans="1:12" ht="16.2" thickBot="1" x14ac:dyDescent="0.35">
      <c r="A10" s="2"/>
      <c r="B10" s="2"/>
      <c r="C10" s="2"/>
      <c r="D10" s="2"/>
      <c r="E10" s="2"/>
      <c r="F10" s="2"/>
      <c r="H10" s="2"/>
    </row>
    <row r="11" spans="1:12" ht="16.2" thickBot="1" x14ac:dyDescent="0.35">
      <c r="A11" s="39" t="s">
        <v>31</v>
      </c>
      <c r="B11" s="40"/>
      <c r="C11" s="40"/>
      <c r="D11" s="40"/>
      <c r="E11" s="41"/>
      <c r="F11" s="42" t="s">
        <v>6</v>
      </c>
      <c r="G11" s="43"/>
      <c r="H11" s="44"/>
      <c r="I11" s="42" t="s">
        <v>35</v>
      </c>
      <c r="J11" s="44"/>
      <c r="K11" s="42" t="s">
        <v>2</v>
      </c>
      <c r="L11" s="44"/>
    </row>
    <row r="12" spans="1:12" ht="9" customHeight="1" thickBot="1" x14ac:dyDescent="0.35">
      <c r="A12" s="2"/>
      <c r="B12" s="2"/>
      <c r="C12" s="2"/>
      <c r="D12" s="2"/>
      <c r="E12" s="2"/>
      <c r="F12" s="2"/>
      <c r="G12" s="2"/>
      <c r="H12" s="2"/>
    </row>
    <row r="13" spans="1:12" ht="21.6" thickBot="1" x14ac:dyDescent="0.55000000000000004">
      <c r="A13" s="27" t="s">
        <v>3</v>
      </c>
      <c r="B13" s="28" t="s">
        <v>37</v>
      </c>
      <c r="C13" s="29" t="s">
        <v>0</v>
      </c>
      <c r="D13" s="29" t="s">
        <v>43</v>
      </c>
      <c r="E13" s="30" t="s">
        <v>5</v>
      </c>
      <c r="F13" s="29" t="s">
        <v>1</v>
      </c>
      <c r="G13" s="31" t="s">
        <v>4</v>
      </c>
      <c r="H13" s="32" t="s">
        <v>39</v>
      </c>
      <c r="I13" s="29" t="s">
        <v>40</v>
      </c>
      <c r="J13" s="29" t="s">
        <v>49</v>
      </c>
      <c r="K13" s="33" t="str">
        <f>$F$6*100&amp;" "&amp;"% USD$"</f>
        <v>9 % USD$</v>
      </c>
      <c r="L13" s="33" t="str">
        <f>$F$6*100&amp;" "&amp;"% Bs."</f>
        <v>9 % Bs.</v>
      </c>
    </row>
    <row r="14" spans="1:12" ht="15.6" x14ac:dyDescent="0.3">
      <c r="A14" s="21">
        <v>1</v>
      </c>
      <c r="B14" s="22" t="s">
        <v>7</v>
      </c>
      <c r="C14" s="22"/>
      <c r="D14" s="23"/>
      <c r="E14" s="22"/>
      <c r="F14" s="52">
        <v>1250</v>
      </c>
      <c r="G14" s="52">
        <f>IF(B14=""," ",$F$3*$F$4)</f>
        <v>0</v>
      </c>
      <c r="H14" s="52" t="str">
        <f>IFERROR(((F14+G14)/$F$3),"")</f>
        <v/>
      </c>
      <c r="I14" s="53">
        <f>IF(B14="","",$F$5)</f>
        <v>130</v>
      </c>
      <c r="J14" s="55">
        <f>IF(B14="","",I14*$F$3)</f>
        <v>0</v>
      </c>
      <c r="K14" s="24">
        <f>IF(B14="","",I14*$F$6)</f>
        <v>11.7</v>
      </c>
      <c r="L14" s="26">
        <f>IF(B14="","",K14*$F$3)</f>
        <v>0</v>
      </c>
    </row>
    <row r="15" spans="1:12" ht="15.6" x14ac:dyDescent="0.3">
      <c r="A15" s="4">
        <v>2</v>
      </c>
      <c r="B15" s="5" t="s">
        <v>8</v>
      </c>
      <c r="C15" s="5"/>
      <c r="D15" s="6"/>
      <c r="E15" s="5"/>
      <c r="F15" s="54">
        <v>1250</v>
      </c>
      <c r="G15" s="52">
        <f t="shared" ref="G15:G52" si="1">IF(B15=""," ",$F$3*$F$4)</f>
        <v>0</v>
      </c>
      <c r="H15" s="52" t="str">
        <f t="shared" ref="H15:H52" si="2">IFERROR(((F15+G15)/$F$3),"")</f>
        <v/>
      </c>
      <c r="I15" s="53">
        <f t="shared" ref="I15:I52" si="3">IF(B15="","",$F$5)</f>
        <v>130</v>
      </c>
      <c r="J15" s="55">
        <f t="shared" ref="J15:J52" si="4">IF(B15="","",I15*$F$3)</f>
        <v>0</v>
      </c>
      <c r="K15" s="24">
        <f t="shared" ref="K15:K52" si="5">IF(B15="","",I15*$F$6)</f>
        <v>11.7</v>
      </c>
      <c r="L15" s="26">
        <f t="shared" ref="L15:L52" si="6">IF(B15="","",K15*$F$3)</f>
        <v>0</v>
      </c>
    </row>
    <row r="16" spans="1:12" ht="15.6" x14ac:dyDescent="0.3">
      <c r="A16" s="4">
        <v>3</v>
      </c>
      <c r="B16" s="5" t="s">
        <v>9</v>
      </c>
      <c r="C16" s="5"/>
      <c r="D16" s="6"/>
      <c r="E16" s="5"/>
      <c r="F16" s="54">
        <v>1250</v>
      </c>
      <c r="G16" s="52">
        <f t="shared" si="1"/>
        <v>0</v>
      </c>
      <c r="H16" s="52" t="str">
        <f t="shared" si="2"/>
        <v/>
      </c>
      <c r="I16" s="53">
        <f t="shared" si="3"/>
        <v>130</v>
      </c>
      <c r="J16" s="55">
        <f t="shared" si="4"/>
        <v>0</v>
      </c>
      <c r="K16" s="24">
        <f t="shared" si="5"/>
        <v>11.7</v>
      </c>
      <c r="L16" s="26">
        <f t="shared" si="6"/>
        <v>0</v>
      </c>
    </row>
    <row r="17" spans="1:12" ht="15.6" x14ac:dyDescent="0.3">
      <c r="A17" s="4">
        <v>4</v>
      </c>
      <c r="B17" s="5" t="s">
        <v>10</v>
      </c>
      <c r="C17" s="5"/>
      <c r="D17" s="6"/>
      <c r="E17" s="5"/>
      <c r="F17" s="54">
        <v>750</v>
      </c>
      <c r="G17" s="52">
        <f t="shared" si="1"/>
        <v>0</v>
      </c>
      <c r="H17" s="52" t="str">
        <f t="shared" si="2"/>
        <v/>
      </c>
      <c r="I17" s="53">
        <f t="shared" si="3"/>
        <v>130</v>
      </c>
      <c r="J17" s="55">
        <f t="shared" si="4"/>
        <v>0</v>
      </c>
      <c r="K17" s="24">
        <f t="shared" si="5"/>
        <v>11.7</v>
      </c>
      <c r="L17" s="26">
        <f t="shared" si="6"/>
        <v>0</v>
      </c>
    </row>
    <row r="18" spans="1:12" ht="15.6" x14ac:dyDescent="0.3">
      <c r="A18" s="4">
        <v>5</v>
      </c>
      <c r="B18" s="5" t="s">
        <v>11</v>
      </c>
      <c r="C18" s="5"/>
      <c r="D18" s="6"/>
      <c r="E18" s="5"/>
      <c r="F18" s="54">
        <v>1250</v>
      </c>
      <c r="G18" s="52">
        <f t="shared" si="1"/>
        <v>0</v>
      </c>
      <c r="H18" s="52" t="str">
        <f t="shared" si="2"/>
        <v/>
      </c>
      <c r="I18" s="53">
        <f t="shared" si="3"/>
        <v>130</v>
      </c>
      <c r="J18" s="55">
        <f t="shared" si="4"/>
        <v>0</v>
      </c>
      <c r="K18" s="24">
        <f t="shared" si="5"/>
        <v>11.7</v>
      </c>
      <c r="L18" s="26">
        <f t="shared" si="6"/>
        <v>0</v>
      </c>
    </row>
    <row r="19" spans="1:12" ht="15.6" x14ac:dyDescent="0.3">
      <c r="A19" s="4">
        <v>6</v>
      </c>
      <c r="B19" s="5" t="s">
        <v>12</v>
      </c>
      <c r="C19" s="5"/>
      <c r="D19" s="6"/>
      <c r="E19" s="5"/>
      <c r="F19" s="54">
        <v>750</v>
      </c>
      <c r="G19" s="52">
        <f t="shared" si="1"/>
        <v>0</v>
      </c>
      <c r="H19" s="52" t="str">
        <f t="shared" si="2"/>
        <v/>
      </c>
      <c r="I19" s="53">
        <f t="shared" si="3"/>
        <v>130</v>
      </c>
      <c r="J19" s="55">
        <f t="shared" si="4"/>
        <v>0</v>
      </c>
      <c r="K19" s="24">
        <f t="shared" si="5"/>
        <v>11.7</v>
      </c>
      <c r="L19" s="26">
        <f t="shared" si="6"/>
        <v>0</v>
      </c>
    </row>
    <row r="20" spans="1:12" ht="15.6" x14ac:dyDescent="0.3">
      <c r="A20" s="4">
        <v>7</v>
      </c>
      <c r="B20" s="5" t="s">
        <v>13</v>
      </c>
      <c r="C20" s="5"/>
      <c r="D20" s="6"/>
      <c r="E20" s="5"/>
      <c r="F20" s="54">
        <v>20000</v>
      </c>
      <c r="G20" s="52">
        <f t="shared" si="1"/>
        <v>0</v>
      </c>
      <c r="H20" s="52" t="str">
        <f t="shared" si="2"/>
        <v/>
      </c>
      <c r="I20" s="53">
        <f t="shared" si="3"/>
        <v>130</v>
      </c>
      <c r="J20" s="55">
        <f t="shared" si="4"/>
        <v>0</v>
      </c>
      <c r="K20" s="24">
        <f t="shared" si="5"/>
        <v>11.7</v>
      </c>
      <c r="L20" s="26">
        <f t="shared" si="6"/>
        <v>0</v>
      </c>
    </row>
    <row r="21" spans="1:12" ht="15.6" x14ac:dyDescent="0.3">
      <c r="A21" s="4">
        <v>8</v>
      </c>
      <c r="B21" s="5" t="s">
        <v>14</v>
      </c>
      <c r="C21" s="5"/>
      <c r="D21" s="6"/>
      <c r="E21" s="5"/>
      <c r="F21" s="54">
        <v>20000</v>
      </c>
      <c r="G21" s="52">
        <f t="shared" si="1"/>
        <v>0</v>
      </c>
      <c r="H21" s="52" t="str">
        <f t="shared" si="2"/>
        <v/>
      </c>
      <c r="I21" s="53">
        <f t="shared" si="3"/>
        <v>130</v>
      </c>
      <c r="J21" s="55">
        <f t="shared" si="4"/>
        <v>0</v>
      </c>
      <c r="K21" s="24">
        <f t="shared" si="5"/>
        <v>11.7</v>
      </c>
      <c r="L21" s="26">
        <f t="shared" si="6"/>
        <v>0</v>
      </c>
    </row>
    <row r="22" spans="1:12" ht="15.6" x14ac:dyDescent="0.3">
      <c r="A22" s="21">
        <v>9</v>
      </c>
      <c r="B22" s="5"/>
      <c r="C22" s="5"/>
      <c r="D22" s="6"/>
      <c r="E22" s="5"/>
      <c r="F22" s="35"/>
      <c r="G22" s="22" t="str">
        <f t="shared" si="1"/>
        <v xml:space="preserve"> </v>
      </c>
      <c r="H22" s="22" t="str">
        <f t="shared" si="2"/>
        <v/>
      </c>
      <c r="I22" s="24" t="str">
        <f t="shared" si="3"/>
        <v/>
      </c>
      <c r="J22" s="25" t="str">
        <f>IF(B22="","",I22*$F$3)</f>
        <v/>
      </c>
      <c r="K22" s="24" t="str">
        <f>IF(B22="","",I22*$F$6)</f>
        <v/>
      </c>
      <c r="L22" s="26" t="str">
        <f t="shared" si="6"/>
        <v/>
      </c>
    </row>
    <row r="23" spans="1:12" ht="15.6" x14ac:dyDescent="0.3">
      <c r="A23" s="4">
        <v>10</v>
      </c>
      <c r="B23" s="5"/>
      <c r="C23" s="5"/>
      <c r="D23" s="6"/>
      <c r="E23" s="5"/>
      <c r="F23" s="36"/>
      <c r="G23" s="22" t="str">
        <f t="shared" si="1"/>
        <v xml:space="preserve"> </v>
      </c>
      <c r="H23" s="22" t="str">
        <f t="shared" si="2"/>
        <v/>
      </c>
      <c r="I23" s="24" t="str">
        <f t="shared" si="3"/>
        <v/>
      </c>
      <c r="J23" s="25" t="str">
        <f t="shared" si="4"/>
        <v/>
      </c>
      <c r="K23" s="24" t="str">
        <f t="shared" si="5"/>
        <v/>
      </c>
      <c r="L23" s="26" t="str">
        <f t="shared" si="6"/>
        <v/>
      </c>
    </row>
    <row r="24" spans="1:12" ht="15.6" x14ac:dyDescent="0.3">
      <c r="A24" s="4">
        <v>11</v>
      </c>
      <c r="B24" s="5"/>
      <c r="C24" s="5"/>
      <c r="D24" s="6"/>
      <c r="E24" s="5"/>
      <c r="F24" s="35"/>
      <c r="G24" s="22" t="str">
        <f t="shared" si="1"/>
        <v xml:space="preserve"> </v>
      </c>
      <c r="H24" s="22" t="str">
        <f t="shared" si="2"/>
        <v/>
      </c>
      <c r="I24" s="24" t="str">
        <f t="shared" si="3"/>
        <v/>
      </c>
      <c r="J24" s="25" t="str">
        <f t="shared" si="4"/>
        <v/>
      </c>
      <c r="K24" s="24" t="str">
        <f t="shared" si="5"/>
        <v/>
      </c>
      <c r="L24" s="26" t="str">
        <f t="shared" si="6"/>
        <v/>
      </c>
    </row>
    <row r="25" spans="1:12" ht="15.6" x14ac:dyDescent="0.3">
      <c r="A25" s="4">
        <v>12</v>
      </c>
      <c r="B25" s="5"/>
      <c r="C25" s="5"/>
      <c r="D25" s="6"/>
      <c r="E25" s="5"/>
      <c r="F25" s="35"/>
      <c r="G25" s="22" t="str">
        <f t="shared" si="1"/>
        <v xml:space="preserve"> </v>
      </c>
      <c r="H25" s="22" t="str">
        <f t="shared" si="2"/>
        <v/>
      </c>
      <c r="I25" s="24" t="str">
        <f t="shared" si="3"/>
        <v/>
      </c>
      <c r="J25" s="25" t="str">
        <f t="shared" si="4"/>
        <v/>
      </c>
      <c r="K25" s="24" t="str">
        <f t="shared" si="5"/>
        <v/>
      </c>
      <c r="L25" s="26" t="str">
        <f t="shared" si="6"/>
        <v/>
      </c>
    </row>
    <row r="26" spans="1:12" ht="15.6" x14ac:dyDescent="0.3">
      <c r="A26" s="4">
        <v>13</v>
      </c>
      <c r="B26" s="5"/>
      <c r="C26" s="5"/>
      <c r="D26" s="6"/>
      <c r="E26" s="5"/>
      <c r="F26" s="35"/>
      <c r="G26" s="22" t="str">
        <f t="shared" si="1"/>
        <v xml:space="preserve"> </v>
      </c>
      <c r="H26" s="22" t="str">
        <f t="shared" si="2"/>
        <v/>
      </c>
      <c r="I26" s="24" t="str">
        <f t="shared" si="3"/>
        <v/>
      </c>
      <c r="J26" s="25" t="str">
        <f t="shared" si="4"/>
        <v/>
      </c>
      <c r="K26" s="24" t="str">
        <f t="shared" si="5"/>
        <v/>
      </c>
      <c r="L26" s="26" t="str">
        <f t="shared" si="6"/>
        <v/>
      </c>
    </row>
    <row r="27" spans="1:12" ht="15.6" x14ac:dyDescent="0.3">
      <c r="A27" s="4">
        <v>14</v>
      </c>
      <c r="B27" s="5"/>
      <c r="C27" s="5"/>
      <c r="D27" s="6"/>
      <c r="E27" s="5"/>
      <c r="F27" s="35"/>
      <c r="G27" s="22" t="str">
        <f t="shared" si="1"/>
        <v xml:space="preserve"> </v>
      </c>
      <c r="H27" s="22" t="str">
        <f t="shared" si="2"/>
        <v/>
      </c>
      <c r="I27" s="24" t="str">
        <f t="shared" si="3"/>
        <v/>
      </c>
      <c r="J27" s="25" t="str">
        <f t="shared" si="4"/>
        <v/>
      </c>
      <c r="K27" s="24" t="str">
        <f t="shared" si="5"/>
        <v/>
      </c>
      <c r="L27" s="26" t="str">
        <f t="shared" si="6"/>
        <v/>
      </c>
    </row>
    <row r="28" spans="1:12" ht="15.6" x14ac:dyDescent="0.3">
      <c r="A28" s="4">
        <v>15</v>
      </c>
      <c r="B28" s="5"/>
      <c r="C28" s="5"/>
      <c r="D28" s="6"/>
      <c r="E28" s="5"/>
      <c r="F28" s="35"/>
      <c r="G28" s="22" t="str">
        <f t="shared" si="1"/>
        <v xml:space="preserve"> </v>
      </c>
      <c r="H28" s="22" t="str">
        <f t="shared" si="2"/>
        <v/>
      </c>
      <c r="I28" s="24" t="str">
        <f t="shared" si="3"/>
        <v/>
      </c>
      <c r="J28" s="25" t="str">
        <f t="shared" si="4"/>
        <v/>
      </c>
      <c r="K28" s="24" t="str">
        <f t="shared" si="5"/>
        <v/>
      </c>
      <c r="L28" s="26" t="str">
        <f t="shared" si="6"/>
        <v/>
      </c>
    </row>
    <row r="29" spans="1:12" ht="15.6" x14ac:dyDescent="0.3">
      <c r="A29" s="4">
        <v>16</v>
      </c>
      <c r="B29" s="5"/>
      <c r="C29" s="5"/>
      <c r="D29" s="6"/>
      <c r="E29" s="5"/>
      <c r="F29" s="35"/>
      <c r="G29" s="22" t="str">
        <f t="shared" si="1"/>
        <v xml:space="preserve"> </v>
      </c>
      <c r="H29" s="22" t="str">
        <f t="shared" si="2"/>
        <v/>
      </c>
      <c r="I29" s="24" t="str">
        <f t="shared" si="3"/>
        <v/>
      </c>
      <c r="J29" s="25" t="str">
        <f t="shared" si="4"/>
        <v/>
      </c>
      <c r="K29" s="24" t="str">
        <f t="shared" si="5"/>
        <v/>
      </c>
      <c r="L29" s="26" t="str">
        <f t="shared" si="6"/>
        <v/>
      </c>
    </row>
    <row r="30" spans="1:12" ht="15.6" x14ac:dyDescent="0.3">
      <c r="A30" s="21">
        <v>17</v>
      </c>
      <c r="B30" s="5"/>
      <c r="C30" s="5"/>
      <c r="D30" s="6"/>
      <c r="E30" s="5"/>
      <c r="F30" s="35"/>
      <c r="G30" s="22" t="str">
        <f t="shared" si="1"/>
        <v xml:space="preserve"> </v>
      </c>
      <c r="H30" s="22" t="str">
        <f t="shared" si="2"/>
        <v/>
      </c>
      <c r="I30" s="24" t="str">
        <f t="shared" si="3"/>
        <v/>
      </c>
      <c r="J30" s="25" t="str">
        <f t="shared" si="4"/>
        <v/>
      </c>
      <c r="K30" s="24" t="str">
        <f t="shared" si="5"/>
        <v/>
      </c>
      <c r="L30" s="26" t="str">
        <f t="shared" si="6"/>
        <v/>
      </c>
    </row>
    <row r="31" spans="1:12" ht="15.6" x14ac:dyDescent="0.3">
      <c r="A31" s="4">
        <v>18</v>
      </c>
      <c r="B31" s="5"/>
      <c r="C31" s="5"/>
      <c r="D31" s="6"/>
      <c r="E31" s="5"/>
      <c r="F31" s="35"/>
      <c r="G31" s="22" t="str">
        <f t="shared" si="1"/>
        <v xml:space="preserve"> </v>
      </c>
      <c r="H31" s="22" t="str">
        <f t="shared" si="2"/>
        <v/>
      </c>
      <c r="I31" s="24" t="str">
        <f t="shared" si="3"/>
        <v/>
      </c>
      <c r="J31" s="25" t="str">
        <f t="shared" si="4"/>
        <v/>
      </c>
      <c r="K31" s="24" t="str">
        <f t="shared" si="5"/>
        <v/>
      </c>
      <c r="L31" s="26" t="str">
        <f t="shared" si="6"/>
        <v/>
      </c>
    </row>
    <row r="32" spans="1:12" ht="15.6" x14ac:dyDescent="0.3">
      <c r="A32" s="4">
        <v>19</v>
      </c>
      <c r="B32" s="5"/>
      <c r="C32" s="5"/>
      <c r="D32" s="6"/>
      <c r="E32" s="5"/>
      <c r="F32" s="35"/>
      <c r="G32" s="22" t="str">
        <f t="shared" si="1"/>
        <v xml:space="preserve"> </v>
      </c>
      <c r="H32" s="22" t="str">
        <f t="shared" si="2"/>
        <v/>
      </c>
      <c r="I32" s="24" t="str">
        <f t="shared" si="3"/>
        <v/>
      </c>
      <c r="J32" s="25" t="str">
        <f t="shared" si="4"/>
        <v/>
      </c>
      <c r="K32" s="24" t="str">
        <f t="shared" si="5"/>
        <v/>
      </c>
      <c r="L32" s="26" t="str">
        <f t="shared" si="6"/>
        <v/>
      </c>
    </row>
    <row r="33" spans="1:12" ht="15.6" x14ac:dyDescent="0.3">
      <c r="A33" s="4">
        <v>20</v>
      </c>
      <c r="B33" s="5"/>
      <c r="C33" s="5"/>
      <c r="D33" s="6"/>
      <c r="E33" s="5"/>
      <c r="F33" s="35"/>
      <c r="G33" s="22" t="str">
        <f t="shared" si="1"/>
        <v xml:space="preserve"> </v>
      </c>
      <c r="H33" s="22" t="str">
        <f t="shared" si="2"/>
        <v/>
      </c>
      <c r="I33" s="24" t="str">
        <f t="shared" si="3"/>
        <v/>
      </c>
      <c r="J33" s="25" t="str">
        <f t="shared" si="4"/>
        <v/>
      </c>
      <c r="K33" s="24" t="str">
        <f t="shared" si="5"/>
        <v/>
      </c>
      <c r="L33" s="26" t="str">
        <f t="shared" si="6"/>
        <v/>
      </c>
    </row>
    <row r="34" spans="1:12" ht="15.6" x14ac:dyDescent="0.3">
      <c r="A34" s="4">
        <v>21</v>
      </c>
      <c r="B34" s="5"/>
      <c r="C34" s="5"/>
      <c r="D34" s="6"/>
      <c r="E34" s="5"/>
      <c r="F34" s="35"/>
      <c r="G34" s="22" t="str">
        <f t="shared" si="1"/>
        <v xml:space="preserve"> </v>
      </c>
      <c r="H34" s="22" t="str">
        <f t="shared" si="2"/>
        <v/>
      </c>
      <c r="I34" s="24" t="str">
        <f t="shared" si="3"/>
        <v/>
      </c>
      <c r="J34" s="25" t="str">
        <f t="shared" si="4"/>
        <v/>
      </c>
      <c r="K34" s="24" t="str">
        <f t="shared" si="5"/>
        <v/>
      </c>
      <c r="L34" s="26" t="str">
        <f t="shared" si="6"/>
        <v/>
      </c>
    </row>
    <row r="35" spans="1:12" ht="15.6" x14ac:dyDescent="0.3">
      <c r="A35" s="4">
        <v>22</v>
      </c>
      <c r="B35" s="5"/>
      <c r="C35" s="5"/>
      <c r="D35" s="6"/>
      <c r="E35" s="5"/>
      <c r="F35" s="35"/>
      <c r="G35" s="22" t="str">
        <f t="shared" si="1"/>
        <v xml:space="preserve"> </v>
      </c>
      <c r="H35" s="22" t="str">
        <f t="shared" si="2"/>
        <v/>
      </c>
      <c r="I35" s="24" t="str">
        <f t="shared" si="3"/>
        <v/>
      </c>
      <c r="J35" s="25" t="str">
        <f t="shared" si="4"/>
        <v/>
      </c>
      <c r="K35" s="24" t="str">
        <f t="shared" si="5"/>
        <v/>
      </c>
      <c r="L35" s="26" t="str">
        <f t="shared" si="6"/>
        <v/>
      </c>
    </row>
    <row r="36" spans="1:12" ht="15.6" x14ac:dyDescent="0.3">
      <c r="A36" s="4">
        <v>23</v>
      </c>
      <c r="B36" s="5"/>
      <c r="C36" s="5"/>
      <c r="D36" s="6"/>
      <c r="E36" s="5"/>
      <c r="F36" s="35"/>
      <c r="G36" s="22" t="str">
        <f t="shared" si="1"/>
        <v xml:space="preserve"> </v>
      </c>
      <c r="H36" s="22" t="str">
        <f t="shared" si="2"/>
        <v/>
      </c>
      <c r="I36" s="24" t="str">
        <f t="shared" si="3"/>
        <v/>
      </c>
      <c r="J36" s="25" t="str">
        <f t="shared" si="4"/>
        <v/>
      </c>
      <c r="K36" s="24" t="str">
        <f t="shared" si="5"/>
        <v/>
      </c>
      <c r="L36" s="26" t="str">
        <f t="shared" si="6"/>
        <v/>
      </c>
    </row>
    <row r="37" spans="1:12" ht="15.6" x14ac:dyDescent="0.3">
      <c r="A37" s="4">
        <v>24</v>
      </c>
      <c r="B37" s="5"/>
      <c r="C37" s="5"/>
      <c r="D37" s="6"/>
      <c r="E37" s="5"/>
      <c r="F37" s="35"/>
      <c r="G37" s="22" t="str">
        <f t="shared" si="1"/>
        <v xml:space="preserve"> </v>
      </c>
      <c r="H37" s="22" t="str">
        <f t="shared" si="2"/>
        <v/>
      </c>
      <c r="I37" s="24" t="str">
        <f t="shared" si="3"/>
        <v/>
      </c>
      <c r="J37" s="25" t="str">
        <f t="shared" si="4"/>
        <v/>
      </c>
      <c r="K37" s="24" t="str">
        <f t="shared" si="5"/>
        <v/>
      </c>
      <c r="L37" s="26" t="str">
        <f t="shared" si="6"/>
        <v/>
      </c>
    </row>
    <row r="38" spans="1:12" ht="15.6" x14ac:dyDescent="0.3">
      <c r="A38" s="21">
        <v>25</v>
      </c>
      <c r="B38" s="5"/>
      <c r="C38" s="5"/>
      <c r="D38" s="6"/>
      <c r="E38" s="5"/>
      <c r="F38" s="35"/>
      <c r="G38" s="22" t="str">
        <f t="shared" si="1"/>
        <v xml:space="preserve"> </v>
      </c>
      <c r="H38" s="22" t="str">
        <f t="shared" si="2"/>
        <v/>
      </c>
      <c r="I38" s="24" t="str">
        <f t="shared" si="3"/>
        <v/>
      </c>
      <c r="J38" s="25" t="str">
        <f t="shared" si="4"/>
        <v/>
      </c>
      <c r="K38" s="24" t="str">
        <f t="shared" si="5"/>
        <v/>
      </c>
      <c r="L38" s="26" t="str">
        <f t="shared" si="6"/>
        <v/>
      </c>
    </row>
    <row r="39" spans="1:12" ht="15.6" x14ac:dyDescent="0.3">
      <c r="A39" s="4">
        <v>26</v>
      </c>
      <c r="B39" s="5"/>
      <c r="C39" s="5"/>
      <c r="D39" s="6"/>
      <c r="E39" s="5"/>
      <c r="F39" s="35"/>
      <c r="G39" s="22" t="str">
        <f t="shared" si="1"/>
        <v xml:space="preserve"> </v>
      </c>
      <c r="H39" s="22" t="str">
        <f t="shared" si="2"/>
        <v/>
      </c>
      <c r="I39" s="24" t="str">
        <f t="shared" si="3"/>
        <v/>
      </c>
      <c r="J39" s="25" t="str">
        <f t="shared" si="4"/>
        <v/>
      </c>
      <c r="K39" s="24" t="str">
        <f t="shared" si="5"/>
        <v/>
      </c>
      <c r="L39" s="26" t="str">
        <f t="shared" si="6"/>
        <v/>
      </c>
    </row>
    <row r="40" spans="1:12" ht="15.6" x14ac:dyDescent="0.3">
      <c r="A40" s="21">
        <v>27</v>
      </c>
      <c r="B40" s="5"/>
      <c r="C40" s="5"/>
      <c r="D40" s="6"/>
      <c r="E40" s="5"/>
      <c r="F40" s="35"/>
      <c r="G40" s="22" t="str">
        <f t="shared" si="1"/>
        <v xml:space="preserve"> </v>
      </c>
      <c r="H40" s="22" t="str">
        <f t="shared" si="2"/>
        <v/>
      </c>
      <c r="I40" s="24" t="str">
        <f t="shared" si="3"/>
        <v/>
      </c>
      <c r="J40" s="25" t="str">
        <f t="shared" si="4"/>
        <v/>
      </c>
      <c r="K40" s="24" t="str">
        <f t="shared" si="5"/>
        <v/>
      </c>
      <c r="L40" s="26" t="str">
        <f t="shared" si="6"/>
        <v/>
      </c>
    </row>
    <row r="41" spans="1:12" ht="15.6" x14ac:dyDescent="0.3">
      <c r="A41" s="4">
        <v>28</v>
      </c>
      <c r="B41" s="5"/>
      <c r="C41" s="5"/>
      <c r="D41" s="6"/>
      <c r="E41" s="5"/>
      <c r="F41" s="35"/>
      <c r="G41" s="22" t="str">
        <f t="shared" si="1"/>
        <v xml:space="preserve"> </v>
      </c>
      <c r="H41" s="22" t="str">
        <f t="shared" si="2"/>
        <v/>
      </c>
      <c r="I41" s="24" t="str">
        <f t="shared" si="3"/>
        <v/>
      </c>
      <c r="J41" s="25" t="str">
        <f t="shared" si="4"/>
        <v/>
      </c>
      <c r="K41" s="24" t="str">
        <f t="shared" si="5"/>
        <v/>
      </c>
      <c r="L41" s="26" t="str">
        <f t="shared" si="6"/>
        <v/>
      </c>
    </row>
    <row r="42" spans="1:12" ht="15.6" x14ac:dyDescent="0.3">
      <c r="A42" s="4">
        <v>29</v>
      </c>
      <c r="B42" s="5"/>
      <c r="C42" s="5"/>
      <c r="D42" s="6"/>
      <c r="E42" s="5"/>
      <c r="F42" s="35"/>
      <c r="G42" s="22" t="str">
        <f t="shared" si="1"/>
        <v xml:space="preserve"> </v>
      </c>
      <c r="H42" s="22" t="str">
        <f t="shared" si="2"/>
        <v/>
      </c>
      <c r="I42" s="24" t="str">
        <f t="shared" si="3"/>
        <v/>
      </c>
      <c r="J42" s="25" t="str">
        <f t="shared" si="4"/>
        <v/>
      </c>
      <c r="K42" s="24" t="str">
        <f t="shared" si="5"/>
        <v/>
      </c>
      <c r="L42" s="26" t="str">
        <f t="shared" si="6"/>
        <v/>
      </c>
    </row>
    <row r="43" spans="1:12" ht="15.6" x14ac:dyDescent="0.3">
      <c r="A43" s="4">
        <v>30</v>
      </c>
      <c r="B43" s="5"/>
      <c r="C43" s="5"/>
      <c r="D43" s="6"/>
      <c r="E43" s="5"/>
      <c r="F43" s="35"/>
      <c r="G43" s="22" t="str">
        <f t="shared" si="1"/>
        <v xml:space="preserve"> </v>
      </c>
      <c r="H43" s="22" t="str">
        <f t="shared" si="2"/>
        <v/>
      </c>
      <c r="I43" s="24" t="str">
        <f t="shared" si="3"/>
        <v/>
      </c>
      <c r="J43" s="25" t="str">
        <f t="shared" si="4"/>
        <v/>
      </c>
      <c r="K43" s="24" t="str">
        <f t="shared" si="5"/>
        <v/>
      </c>
      <c r="L43" s="26" t="str">
        <f t="shared" si="6"/>
        <v/>
      </c>
    </row>
    <row r="44" spans="1:12" ht="15.6" x14ac:dyDescent="0.3">
      <c r="A44" s="4">
        <v>31</v>
      </c>
      <c r="B44" s="5"/>
      <c r="C44" s="5"/>
      <c r="D44" s="6"/>
      <c r="E44" s="5"/>
      <c r="F44" s="35"/>
      <c r="G44" s="22" t="str">
        <f t="shared" si="1"/>
        <v xml:space="preserve"> </v>
      </c>
      <c r="H44" s="22" t="str">
        <f t="shared" si="2"/>
        <v/>
      </c>
      <c r="I44" s="24" t="str">
        <f t="shared" si="3"/>
        <v/>
      </c>
      <c r="J44" s="25" t="str">
        <f t="shared" si="4"/>
        <v/>
      </c>
      <c r="K44" s="24" t="str">
        <f t="shared" si="5"/>
        <v/>
      </c>
      <c r="L44" s="26" t="str">
        <f t="shared" si="6"/>
        <v/>
      </c>
    </row>
    <row r="45" spans="1:12" ht="15.6" x14ac:dyDescent="0.3">
      <c r="A45" s="4">
        <v>32</v>
      </c>
      <c r="B45" s="5"/>
      <c r="C45" s="5"/>
      <c r="D45" s="6"/>
      <c r="E45" s="5"/>
      <c r="F45" s="35"/>
      <c r="G45" s="22" t="str">
        <f t="shared" si="1"/>
        <v xml:space="preserve"> </v>
      </c>
      <c r="H45" s="22" t="str">
        <f t="shared" si="2"/>
        <v/>
      </c>
      <c r="I45" s="24" t="str">
        <f t="shared" si="3"/>
        <v/>
      </c>
      <c r="J45" s="25" t="str">
        <f t="shared" si="4"/>
        <v/>
      </c>
      <c r="K45" s="24" t="str">
        <f t="shared" si="5"/>
        <v/>
      </c>
      <c r="L45" s="26" t="str">
        <f t="shared" si="6"/>
        <v/>
      </c>
    </row>
    <row r="46" spans="1:12" ht="15.6" x14ac:dyDescent="0.3">
      <c r="A46" s="4">
        <v>33</v>
      </c>
      <c r="B46" s="5"/>
      <c r="C46" s="5"/>
      <c r="D46" s="6"/>
      <c r="E46" s="5"/>
      <c r="F46" s="35"/>
      <c r="G46" s="22" t="str">
        <f t="shared" si="1"/>
        <v xml:space="preserve"> </v>
      </c>
      <c r="H46" s="22" t="str">
        <f t="shared" si="2"/>
        <v/>
      </c>
      <c r="I46" s="24" t="str">
        <f t="shared" si="3"/>
        <v/>
      </c>
      <c r="J46" s="25" t="str">
        <f t="shared" si="4"/>
        <v/>
      </c>
      <c r="K46" s="24" t="str">
        <f t="shared" si="5"/>
        <v/>
      </c>
      <c r="L46" s="26" t="str">
        <f t="shared" si="6"/>
        <v/>
      </c>
    </row>
    <row r="47" spans="1:12" ht="15.6" x14ac:dyDescent="0.3">
      <c r="A47" s="4">
        <v>34</v>
      </c>
      <c r="B47" s="5"/>
      <c r="C47" s="5"/>
      <c r="D47" s="6"/>
      <c r="E47" s="5"/>
      <c r="F47" s="35"/>
      <c r="G47" s="22" t="str">
        <f t="shared" si="1"/>
        <v xml:space="preserve"> </v>
      </c>
      <c r="H47" s="22" t="str">
        <f t="shared" si="2"/>
        <v/>
      </c>
      <c r="I47" s="24" t="str">
        <f t="shared" si="3"/>
        <v/>
      </c>
      <c r="J47" s="25" t="str">
        <f t="shared" si="4"/>
        <v/>
      </c>
      <c r="K47" s="24" t="str">
        <f t="shared" si="5"/>
        <v/>
      </c>
      <c r="L47" s="26" t="str">
        <f t="shared" si="6"/>
        <v/>
      </c>
    </row>
    <row r="48" spans="1:12" ht="15.6" x14ac:dyDescent="0.3">
      <c r="A48" s="21">
        <v>35</v>
      </c>
      <c r="B48" s="5"/>
      <c r="C48" s="5"/>
      <c r="D48" s="6"/>
      <c r="E48" s="5"/>
      <c r="F48" s="35"/>
      <c r="G48" s="22" t="str">
        <f t="shared" si="1"/>
        <v xml:space="preserve"> </v>
      </c>
      <c r="H48" s="22" t="str">
        <f t="shared" si="2"/>
        <v/>
      </c>
      <c r="I48" s="24" t="str">
        <f t="shared" si="3"/>
        <v/>
      </c>
      <c r="J48" s="25" t="str">
        <f t="shared" si="4"/>
        <v/>
      </c>
      <c r="K48" s="24" t="str">
        <f t="shared" si="5"/>
        <v/>
      </c>
      <c r="L48" s="26" t="str">
        <f t="shared" si="6"/>
        <v/>
      </c>
    </row>
    <row r="49" spans="1:12" ht="15.6" x14ac:dyDescent="0.3">
      <c r="A49" s="4">
        <v>36</v>
      </c>
      <c r="B49" s="5"/>
      <c r="C49" s="5"/>
      <c r="D49" s="6"/>
      <c r="E49" s="5"/>
      <c r="F49" s="35"/>
      <c r="G49" s="22" t="str">
        <f t="shared" si="1"/>
        <v xml:space="preserve"> </v>
      </c>
      <c r="H49" s="22" t="str">
        <f t="shared" si="2"/>
        <v/>
      </c>
      <c r="I49" s="24" t="str">
        <f t="shared" si="3"/>
        <v/>
      </c>
      <c r="J49" s="25" t="str">
        <f t="shared" si="4"/>
        <v/>
      </c>
      <c r="K49" s="24" t="str">
        <f t="shared" si="5"/>
        <v/>
      </c>
      <c r="L49" s="26" t="str">
        <f t="shared" si="6"/>
        <v/>
      </c>
    </row>
    <row r="50" spans="1:12" ht="15.6" x14ac:dyDescent="0.3">
      <c r="A50" s="21">
        <v>37</v>
      </c>
      <c r="B50" s="5"/>
      <c r="C50" s="5"/>
      <c r="D50" s="6"/>
      <c r="E50" s="5"/>
      <c r="F50" s="35"/>
      <c r="G50" s="22" t="str">
        <f t="shared" si="1"/>
        <v xml:space="preserve"> </v>
      </c>
      <c r="H50" s="22" t="str">
        <f t="shared" si="2"/>
        <v/>
      </c>
      <c r="I50" s="24" t="str">
        <f t="shared" si="3"/>
        <v/>
      </c>
      <c r="J50" s="25" t="str">
        <f t="shared" si="4"/>
        <v/>
      </c>
      <c r="K50" s="24" t="str">
        <f t="shared" si="5"/>
        <v/>
      </c>
      <c r="L50" s="26" t="str">
        <f t="shared" si="6"/>
        <v/>
      </c>
    </row>
    <row r="51" spans="1:12" ht="15.6" x14ac:dyDescent="0.3">
      <c r="A51" s="4">
        <v>38</v>
      </c>
      <c r="B51" s="5"/>
      <c r="C51" s="5"/>
      <c r="D51" s="6"/>
      <c r="E51" s="5"/>
      <c r="F51" s="35"/>
      <c r="G51" s="22" t="str">
        <f t="shared" si="1"/>
        <v xml:space="preserve"> </v>
      </c>
      <c r="H51" s="22" t="str">
        <f t="shared" si="2"/>
        <v/>
      </c>
      <c r="I51" s="24" t="str">
        <f t="shared" si="3"/>
        <v/>
      </c>
      <c r="J51" s="25" t="str">
        <f t="shared" si="4"/>
        <v/>
      </c>
      <c r="K51" s="24" t="str">
        <f t="shared" si="5"/>
        <v/>
      </c>
      <c r="L51" s="26" t="str">
        <f t="shared" si="6"/>
        <v/>
      </c>
    </row>
    <row r="52" spans="1:12" ht="15.6" x14ac:dyDescent="0.3">
      <c r="A52" s="4">
        <v>39</v>
      </c>
      <c r="B52" s="5"/>
      <c r="C52" s="5"/>
      <c r="D52" s="6"/>
      <c r="E52" s="5"/>
      <c r="F52" s="35"/>
      <c r="G52" s="5" t="str">
        <f t="shared" si="1"/>
        <v xml:space="preserve"> </v>
      </c>
      <c r="H52" s="5" t="str">
        <f t="shared" si="2"/>
        <v/>
      </c>
      <c r="I52" s="7" t="str">
        <f t="shared" si="3"/>
        <v/>
      </c>
      <c r="J52" s="8" t="str">
        <f t="shared" si="4"/>
        <v/>
      </c>
      <c r="K52" s="7" t="str">
        <f t="shared" si="5"/>
        <v/>
      </c>
      <c r="L52" s="9" t="str">
        <f t="shared" si="6"/>
        <v/>
      </c>
    </row>
    <row r="53" spans="1:12" ht="15.6" x14ac:dyDescent="0.3">
      <c r="A53" s="4">
        <v>40</v>
      </c>
      <c r="B53" s="5"/>
      <c r="C53" s="5"/>
      <c r="D53" s="6"/>
      <c r="E53" s="5"/>
      <c r="F53" s="35"/>
      <c r="G53" s="35"/>
      <c r="H53" s="35"/>
      <c r="I53" s="35"/>
      <c r="J53" s="35"/>
      <c r="K53" s="35"/>
      <c r="L53" s="35"/>
    </row>
    <row r="54" spans="1:12" ht="15.6" x14ac:dyDescent="0.3">
      <c r="A54" s="21"/>
    </row>
  </sheetData>
  <mergeCells count="5">
    <mergeCell ref="I3:J3"/>
    <mergeCell ref="A11:E11"/>
    <mergeCell ref="F11:H11"/>
    <mergeCell ref="I11:J11"/>
    <mergeCell ref="K11:L11"/>
  </mergeCells>
  <dataValidations count="1">
    <dataValidation type="list" allowBlank="1" showInputMessage="1" showErrorMessage="1" sqref="B3">
      <formula1>Periodo</formula1>
    </dataValidation>
  </dataValidation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4"/>
  <sheetViews>
    <sheetView tabSelected="1" workbookViewId="0">
      <selection activeCell="F4" sqref="F4"/>
    </sheetView>
  </sheetViews>
  <sheetFormatPr baseColWidth="10" defaultColWidth="9.109375" defaultRowHeight="14.4" x14ac:dyDescent="0.3"/>
  <cols>
    <col min="1" max="1" width="11" customWidth="1"/>
    <col min="2" max="2" width="48.44140625" bestFit="1" customWidth="1"/>
    <col min="3" max="4" width="16.6640625" bestFit="1" customWidth="1"/>
    <col min="5" max="5" width="25" customWidth="1"/>
    <col min="6" max="6" width="11.44140625" bestFit="1" customWidth="1"/>
    <col min="7" max="7" width="11.109375" bestFit="1" customWidth="1"/>
    <col min="8" max="8" width="11.77734375" customWidth="1"/>
    <col min="9" max="9" width="12.6640625" customWidth="1"/>
    <col min="10" max="10" width="15.6640625" customWidth="1"/>
    <col min="11" max="11" width="13" bestFit="1" customWidth="1"/>
    <col min="12" max="12" width="17" bestFit="1" customWidth="1"/>
    <col min="13" max="13" width="17" customWidth="1"/>
  </cols>
  <sheetData>
    <row r="1" spans="1:12" ht="18" x14ac:dyDescent="0.35">
      <c r="A1" s="38" t="s">
        <v>16</v>
      </c>
      <c r="B1" s="37" t="s">
        <v>42</v>
      </c>
    </row>
    <row r="2" spans="1:12" ht="16.2" thickBot="1" x14ac:dyDescent="0.35">
      <c r="A2" s="11" t="s">
        <v>15</v>
      </c>
      <c r="B2" s="2" t="s">
        <v>44</v>
      </c>
      <c r="C2" s="1"/>
      <c r="D2" s="1"/>
      <c r="E2" s="17" t="s">
        <v>41</v>
      </c>
      <c r="F2" s="1"/>
      <c r="G2" s="1"/>
      <c r="H2" s="1"/>
      <c r="K2" s="48" t="s">
        <v>47</v>
      </c>
      <c r="L2" s="48" t="s">
        <v>48</v>
      </c>
    </row>
    <row r="3" spans="1:12" ht="18" thickBot="1" x14ac:dyDescent="0.35">
      <c r="A3" s="10" t="s">
        <v>17</v>
      </c>
      <c r="B3" s="19" t="s">
        <v>24</v>
      </c>
      <c r="C3" s="14">
        <v>2025</v>
      </c>
      <c r="D3" s="1"/>
      <c r="E3" s="49" t="s">
        <v>32</v>
      </c>
      <c r="F3" s="16">
        <v>0</v>
      </c>
      <c r="G3" s="1"/>
      <c r="H3" s="1"/>
      <c r="I3" s="13" t="s">
        <v>46</v>
      </c>
      <c r="J3" s="47"/>
      <c r="K3" s="45">
        <f>K9</f>
        <v>93.600000000000009</v>
      </c>
      <c r="L3" s="46">
        <f>L9</f>
        <v>0</v>
      </c>
    </row>
    <row r="4" spans="1:12" ht="16.2" thickBot="1" x14ac:dyDescent="0.35">
      <c r="A4" s="1"/>
      <c r="B4" s="1"/>
      <c r="C4" s="1"/>
      <c r="D4" s="1"/>
      <c r="E4" s="50" t="s">
        <v>33</v>
      </c>
      <c r="F4" s="15">
        <v>40</v>
      </c>
      <c r="G4" s="1"/>
      <c r="H4" s="1"/>
    </row>
    <row r="5" spans="1:12" ht="16.2" thickBot="1" x14ac:dyDescent="0.35">
      <c r="B5" s="1"/>
      <c r="C5" s="1"/>
      <c r="D5" s="1"/>
      <c r="E5" s="50" t="s">
        <v>34</v>
      </c>
      <c r="F5" s="15">
        <v>130</v>
      </c>
      <c r="G5" s="1"/>
      <c r="H5" s="1"/>
    </row>
    <row r="6" spans="1:12" ht="16.2" thickBot="1" x14ac:dyDescent="0.35">
      <c r="B6" s="1"/>
      <c r="C6" s="1"/>
      <c r="D6" s="1"/>
      <c r="E6" s="51" t="s">
        <v>36</v>
      </c>
      <c r="F6" s="18">
        <v>0.09</v>
      </c>
      <c r="G6" s="1"/>
      <c r="H6" s="1"/>
    </row>
    <row r="7" spans="1:12" ht="15.6" x14ac:dyDescent="0.3">
      <c r="A7" s="3" t="s">
        <v>45</v>
      </c>
      <c r="B7" s="1"/>
      <c r="C7" s="1"/>
      <c r="D7" s="1"/>
      <c r="E7" s="1"/>
      <c r="F7" s="1"/>
      <c r="G7" s="1"/>
      <c r="H7" s="1"/>
    </row>
    <row r="8" spans="1:12" ht="15.6" x14ac:dyDescent="0.3">
      <c r="A8" s="2"/>
      <c r="C8" s="3"/>
      <c r="D8" s="2"/>
      <c r="E8" s="2"/>
      <c r="F8" s="2"/>
    </row>
    <row r="9" spans="1:12" ht="16.2" thickBot="1" x14ac:dyDescent="0.35">
      <c r="A9" s="2"/>
      <c r="C9" s="3"/>
      <c r="D9" s="2"/>
      <c r="E9" s="20" t="s">
        <v>38</v>
      </c>
      <c r="F9" s="34">
        <f>SUBTOTAL(9,F14:F39)</f>
        <v>46500</v>
      </c>
      <c r="G9" s="34">
        <f t="shared" ref="G9:L9" si="0">SUBTOTAL(9,G14:G39)</f>
        <v>0</v>
      </c>
      <c r="H9" s="34">
        <f t="shared" si="0"/>
        <v>0</v>
      </c>
      <c r="I9" s="34">
        <f t="shared" si="0"/>
        <v>1040</v>
      </c>
      <c r="J9" s="34">
        <f t="shared" si="0"/>
        <v>0</v>
      </c>
      <c r="K9" s="34">
        <f t="shared" si="0"/>
        <v>93.600000000000009</v>
      </c>
      <c r="L9" s="34">
        <f t="shared" si="0"/>
        <v>0</v>
      </c>
    </row>
    <row r="10" spans="1:12" ht="16.2" thickBot="1" x14ac:dyDescent="0.35">
      <c r="A10" s="2"/>
      <c r="B10" s="2"/>
      <c r="C10" s="2"/>
      <c r="D10" s="2"/>
      <c r="E10" s="2"/>
      <c r="F10" s="2"/>
      <c r="H10" s="2"/>
    </row>
    <row r="11" spans="1:12" ht="16.2" thickBot="1" x14ac:dyDescent="0.35">
      <c r="A11" s="39" t="s">
        <v>31</v>
      </c>
      <c r="B11" s="40"/>
      <c r="C11" s="40"/>
      <c r="D11" s="40"/>
      <c r="E11" s="41"/>
      <c r="F11" s="42" t="s">
        <v>6</v>
      </c>
      <c r="G11" s="43"/>
      <c r="H11" s="44"/>
      <c r="I11" s="42" t="s">
        <v>35</v>
      </c>
      <c r="J11" s="44"/>
      <c r="K11" s="42" t="s">
        <v>2</v>
      </c>
      <c r="L11" s="44"/>
    </row>
    <row r="12" spans="1:12" ht="9" customHeight="1" thickBot="1" x14ac:dyDescent="0.35">
      <c r="A12" s="2"/>
      <c r="B12" s="2"/>
      <c r="C12" s="2"/>
      <c r="D12" s="2"/>
      <c r="E12" s="2"/>
      <c r="F12" s="2"/>
      <c r="G12" s="2"/>
      <c r="H12" s="2"/>
    </row>
    <row r="13" spans="1:12" ht="21.6" thickBot="1" x14ac:dyDescent="0.55000000000000004">
      <c r="A13" s="27" t="s">
        <v>3</v>
      </c>
      <c r="B13" s="28" t="s">
        <v>37</v>
      </c>
      <c r="C13" s="29" t="s">
        <v>0</v>
      </c>
      <c r="D13" s="29" t="s">
        <v>43</v>
      </c>
      <c r="E13" s="30" t="s">
        <v>5</v>
      </c>
      <c r="F13" s="29" t="s">
        <v>1</v>
      </c>
      <c r="G13" s="31" t="s">
        <v>4</v>
      </c>
      <c r="H13" s="32" t="s">
        <v>39</v>
      </c>
      <c r="I13" s="29" t="s">
        <v>40</v>
      </c>
      <c r="J13" s="29" t="s">
        <v>49</v>
      </c>
      <c r="K13" s="33" t="str">
        <f>$F$6*100&amp;" "&amp;"% USD$"</f>
        <v>9 % USD$</v>
      </c>
      <c r="L13" s="33" t="str">
        <f>$F$6*100&amp;" "&amp;"% Bs."</f>
        <v>9 % Bs.</v>
      </c>
    </row>
    <row r="14" spans="1:12" ht="15.6" x14ac:dyDescent="0.3">
      <c r="A14" s="21">
        <v>1</v>
      </c>
      <c r="B14" s="22" t="s">
        <v>7</v>
      </c>
      <c r="C14" s="22"/>
      <c r="D14" s="23"/>
      <c r="E14" s="22"/>
      <c r="F14" s="52">
        <v>1250</v>
      </c>
      <c r="G14" s="52">
        <f>IF(B14=""," ",$F$3*$F$4)</f>
        <v>0</v>
      </c>
      <c r="H14" s="52" t="str">
        <f>IFERROR(((F14+G14)/$F$3),"")</f>
        <v/>
      </c>
      <c r="I14" s="53">
        <f>IF(B14="","",$F$5)</f>
        <v>130</v>
      </c>
      <c r="J14" s="55">
        <f>IF(B14="","",I14*$F$3)</f>
        <v>0</v>
      </c>
      <c r="K14" s="24">
        <f>IF(B14="","",I14*$F$6)</f>
        <v>11.7</v>
      </c>
      <c r="L14" s="26">
        <f>IF(B14="","",K14*$F$3)</f>
        <v>0</v>
      </c>
    </row>
    <row r="15" spans="1:12" ht="15.6" x14ac:dyDescent="0.3">
      <c r="A15" s="4">
        <v>2</v>
      </c>
      <c r="B15" s="5" t="s">
        <v>8</v>
      </c>
      <c r="C15" s="5"/>
      <c r="D15" s="6"/>
      <c r="E15" s="5"/>
      <c r="F15" s="54">
        <v>1250</v>
      </c>
      <c r="G15" s="52">
        <f t="shared" ref="G15:G52" si="1">IF(B15=""," ",$F$3*$F$4)</f>
        <v>0</v>
      </c>
      <c r="H15" s="52" t="str">
        <f t="shared" ref="H15:H52" si="2">IFERROR(((F15+G15)/$F$3),"")</f>
        <v/>
      </c>
      <c r="I15" s="53">
        <f t="shared" ref="I15:I52" si="3">IF(B15="","",$F$5)</f>
        <v>130</v>
      </c>
      <c r="J15" s="55">
        <f t="shared" ref="J15:J52" si="4">IF(B15="","",I15*$F$3)</f>
        <v>0</v>
      </c>
      <c r="K15" s="24">
        <f t="shared" ref="K15:K52" si="5">IF(B15="","",I15*$F$6)</f>
        <v>11.7</v>
      </c>
      <c r="L15" s="26">
        <f t="shared" ref="L15:L52" si="6">IF(B15="","",K15*$F$3)</f>
        <v>0</v>
      </c>
    </row>
    <row r="16" spans="1:12" ht="15.6" x14ac:dyDescent="0.3">
      <c r="A16" s="4">
        <v>3</v>
      </c>
      <c r="B16" s="5" t="s">
        <v>9</v>
      </c>
      <c r="C16" s="5"/>
      <c r="D16" s="6"/>
      <c r="E16" s="5"/>
      <c r="F16" s="54">
        <v>1250</v>
      </c>
      <c r="G16" s="52">
        <f t="shared" si="1"/>
        <v>0</v>
      </c>
      <c r="H16" s="52" t="str">
        <f t="shared" si="2"/>
        <v/>
      </c>
      <c r="I16" s="53">
        <f t="shared" si="3"/>
        <v>130</v>
      </c>
      <c r="J16" s="55">
        <f t="shared" si="4"/>
        <v>0</v>
      </c>
      <c r="K16" s="24">
        <f t="shared" si="5"/>
        <v>11.7</v>
      </c>
      <c r="L16" s="26">
        <f t="shared" si="6"/>
        <v>0</v>
      </c>
    </row>
    <row r="17" spans="1:12" ht="15.6" x14ac:dyDescent="0.3">
      <c r="A17" s="4">
        <v>4</v>
      </c>
      <c r="B17" s="5" t="s">
        <v>10</v>
      </c>
      <c r="C17" s="5"/>
      <c r="D17" s="6"/>
      <c r="E17" s="5"/>
      <c r="F17" s="54">
        <v>750</v>
      </c>
      <c r="G17" s="52">
        <f t="shared" si="1"/>
        <v>0</v>
      </c>
      <c r="H17" s="52" t="str">
        <f t="shared" si="2"/>
        <v/>
      </c>
      <c r="I17" s="53">
        <f t="shared" si="3"/>
        <v>130</v>
      </c>
      <c r="J17" s="55">
        <f t="shared" si="4"/>
        <v>0</v>
      </c>
      <c r="K17" s="24">
        <f t="shared" si="5"/>
        <v>11.7</v>
      </c>
      <c r="L17" s="26">
        <f t="shared" si="6"/>
        <v>0</v>
      </c>
    </row>
    <row r="18" spans="1:12" ht="15.6" x14ac:dyDescent="0.3">
      <c r="A18" s="4">
        <v>5</v>
      </c>
      <c r="B18" s="5" t="s">
        <v>11</v>
      </c>
      <c r="C18" s="5"/>
      <c r="D18" s="6"/>
      <c r="E18" s="5"/>
      <c r="F18" s="54">
        <v>1250</v>
      </c>
      <c r="G18" s="52">
        <f t="shared" si="1"/>
        <v>0</v>
      </c>
      <c r="H18" s="52" t="str">
        <f t="shared" si="2"/>
        <v/>
      </c>
      <c r="I18" s="53">
        <f t="shared" si="3"/>
        <v>130</v>
      </c>
      <c r="J18" s="55">
        <f t="shared" si="4"/>
        <v>0</v>
      </c>
      <c r="K18" s="24">
        <f t="shared" si="5"/>
        <v>11.7</v>
      </c>
      <c r="L18" s="26">
        <f t="shared" si="6"/>
        <v>0</v>
      </c>
    </row>
    <row r="19" spans="1:12" ht="15.6" x14ac:dyDescent="0.3">
      <c r="A19" s="4">
        <v>6</v>
      </c>
      <c r="B19" s="5" t="s">
        <v>12</v>
      </c>
      <c r="C19" s="5"/>
      <c r="D19" s="6"/>
      <c r="E19" s="5"/>
      <c r="F19" s="54">
        <v>750</v>
      </c>
      <c r="G19" s="52">
        <f t="shared" si="1"/>
        <v>0</v>
      </c>
      <c r="H19" s="52" t="str">
        <f t="shared" si="2"/>
        <v/>
      </c>
      <c r="I19" s="53">
        <f t="shared" si="3"/>
        <v>130</v>
      </c>
      <c r="J19" s="55">
        <f t="shared" si="4"/>
        <v>0</v>
      </c>
      <c r="K19" s="24">
        <f t="shared" si="5"/>
        <v>11.7</v>
      </c>
      <c r="L19" s="26">
        <f t="shared" si="6"/>
        <v>0</v>
      </c>
    </row>
    <row r="20" spans="1:12" ht="15.6" x14ac:dyDescent="0.3">
      <c r="A20" s="4">
        <v>7</v>
      </c>
      <c r="B20" s="5" t="s">
        <v>13</v>
      </c>
      <c r="C20" s="5"/>
      <c r="D20" s="6"/>
      <c r="E20" s="5"/>
      <c r="F20" s="54">
        <v>20000</v>
      </c>
      <c r="G20" s="52">
        <f t="shared" si="1"/>
        <v>0</v>
      </c>
      <c r="H20" s="52" t="str">
        <f t="shared" si="2"/>
        <v/>
      </c>
      <c r="I20" s="53">
        <f t="shared" si="3"/>
        <v>130</v>
      </c>
      <c r="J20" s="55">
        <f t="shared" si="4"/>
        <v>0</v>
      </c>
      <c r="K20" s="24">
        <f t="shared" si="5"/>
        <v>11.7</v>
      </c>
      <c r="L20" s="26">
        <f t="shared" si="6"/>
        <v>0</v>
      </c>
    </row>
    <row r="21" spans="1:12" ht="15.6" x14ac:dyDescent="0.3">
      <c r="A21" s="4">
        <v>8</v>
      </c>
      <c r="B21" s="5" t="s">
        <v>14</v>
      </c>
      <c r="C21" s="5"/>
      <c r="D21" s="6"/>
      <c r="E21" s="5"/>
      <c r="F21" s="54">
        <v>20000</v>
      </c>
      <c r="G21" s="52">
        <f t="shared" si="1"/>
        <v>0</v>
      </c>
      <c r="H21" s="52" t="str">
        <f t="shared" si="2"/>
        <v/>
      </c>
      <c r="I21" s="53">
        <f t="shared" si="3"/>
        <v>130</v>
      </c>
      <c r="J21" s="55">
        <f t="shared" si="4"/>
        <v>0</v>
      </c>
      <c r="K21" s="24">
        <f t="shared" si="5"/>
        <v>11.7</v>
      </c>
      <c r="L21" s="26">
        <f t="shared" si="6"/>
        <v>0</v>
      </c>
    </row>
    <row r="22" spans="1:12" ht="15.6" x14ac:dyDescent="0.3">
      <c r="A22" s="21">
        <v>9</v>
      </c>
      <c r="B22" s="5"/>
      <c r="C22" s="5"/>
      <c r="D22" s="6"/>
      <c r="E22" s="5"/>
      <c r="F22" s="35"/>
      <c r="G22" s="22" t="str">
        <f t="shared" si="1"/>
        <v xml:space="preserve"> </v>
      </c>
      <c r="H22" s="22" t="str">
        <f t="shared" si="2"/>
        <v/>
      </c>
      <c r="I22" s="24" t="str">
        <f t="shared" si="3"/>
        <v/>
      </c>
      <c r="J22" s="25" t="str">
        <f>IF(B22="","",I22*$F$3)</f>
        <v/>
      </c>
      <c r="K22" s="24" t="str">
        <f>IF(B22="","",I22*$F$6)</f>
        <v/>
      </c>
      <c r="L22" s="26" t="str">
        <f t="shared" si="6"/>
        <v/>
      </c>
    </row>
    <row r="23" spans="1:12" ht="15.6" x14ac:dyDescent="0.3">
      <c r="A23" s="4">
        <v>10</v>
      </c>
      <c r="B23" s="5"/>
      <c r="C23" s="5"/>
      <c r="D23" s="6"/>
      <c r="E23" s="5"/>
      <c r="F23" s="36"/>
      <c r="G23" s="22" t="str">
        <f t="shared" si="1"/>
        <v xml:space="preserve"> </v>
      </c>
      <c r="H23" s="22" t="str">
        <f t="shared" si="2"/>
        <v/>
      </c>
      <c r="I23" s="24" t="str">
        <f t="shared" si="3"/>
        <v/>
      </c>
      <c r="J23" s="25" t="str">
        <f t="shared" si="4"/>
        <v/>
      </c>
      <c r="K23" s="24" t="str">
        <f t="shared" si="5"/>
        <v/>
      </c>
      <c r="L23" s="26" t="str">
        <f t="shared" si="6"/>
        <v/>
      </c>
    </row>
    <row r="24" spans="1:12" ht="15.6" x14ac:dyDescent="0.3">
      <c r="A24" s="4">
        <v>11</v>
      </c>
      <c r="B24" s="5"/>
      <c r="C24" s="5"/>
      <c r="D24" s="6"/>
      <c r="E24" s="5"/>
      <c r="F24" s="35"/>
      <c r="G24" s="22" t="str">
        <f t="shared" si="1"/>
        <v xml:space="preserve"> </v>
      </c>
      <c r="H24" s="22" t="str">
        <f t="shared" si="2"/>
        <v/>
      </c>
      <c r="I24" s="24" t="str">
        <f t="shared" si="3"/>
        <v/>
      </c>
      <c r="J24" s="25" t="str">
        <f t="shared" si="4"/>
        <v/>
      </c>
      <c r="K24" s="24" t="str">
        <f t="shared" si="5"/>
        <v/>
      </c>
      <c r="L24" s="26" t="str">
        <f t="shared" si="6"/>
        <v/>
      </c>
    </row>
    <row r="25" spans="1:12" ht="15.6" x14ac:dyDescent="0.3">
      <c r="A25" s="4">
        <v>12</v>
      </c>
      <c r="B25" s="5"/>
      <c r="C25" s="5"/>
      <c r="D25" s="6"/>
      <c r="E25" s="5"/>
      <c r="F25" s="35"/>
      <c r="G25" s="22" t="str">
        <f t="shared" si="1"/>
        <v xml:space="preserve"> </v>
      </c>
      <c r="H25" s="22" t="str">
        <f t="shared" si="2"/>
        <v/>
      </c>
      <c r="I25" s="24" t="str">
        <f t="shared" si="3"/>
        <v/>
      </c>
      <c r="J25" s="25" t="str">
        <f t="shared" si="4"/>
        <v/>
      </c>
      <c r="K25" s="24" t="str">
        <f t="shared" si="5"/>
        <v/>
      </c>
      <c r="L25" s="26" t="str">
        <f t="shared" si="6"/>
        <v/>
      </c>
    </row>
    <row r="26" spans="1:12" ht="15.6" x14ac:dyDescent="0.3">
      <c r="A26" s="4">
        <v>13</v>
      </c>
      <c r="B26" s="5"/>
      <c r="C26" s="5"/>
      <c r="D26" s="6"/>
      <c r="E26" s="5"/>
      <c r="F26" s="35"/>
      <c r="G26" s="22" t="str">
        <f t="shared" si="1"/>
        <v xml:space="preserve"> </v>
      </c>
      <c r="H26" s="22" t="str">
        <f t="shared" si="2"/>
        <v/>
      </c>
      <c r="I26" s="24" t="str">
        <f t="shared" si="3"/>
        <v/>
      </c>
      <c r="J26" s="25" t="str">
        <f t="shared" si="4"/>
        <v/>
      </c>
      <c r="K26" s="24" t="str">
        <f t="shared" si="5"/>
        <v/>
      </c>
      <c r="L26" s="26" t="str">
        <f t="shared" si="6"/>
        <v/>
      </c>
    </row>
    <row r="27" spans="1:12" ht="15.6" x14ac:dyDescent="0.3">
      <c r="A27" s="4">
        <v>14</v>
      </c>
      <c r="B27" s="5"/>
      <c r="C27" s="5"/>
      <c r="D27" s="6"/>
      <c r="E27" s="5"/>
      <c r="F27" s="35"/>
      <c r="G27" s="22" t="str">
        <f t="shared" si="1"/>
        <v xml:space="preserve"> </v>
      </c>
      <c r="H27" s="22" t="str">
        <f t="shared" si="2"/>
        <v/>
      </c>
      <c r="I27" s="24" t="str">
        <f t="shared" si="3"/>
        <v/>
      </c>
      <c r="J27" s="25" t="str">
        <f t="shared" si="4"/>
        <v/>
      </c>
      <c r="K27" s="24" t="str">
        <f t="shared" si="5"/>
        <v/>
      </c>
      <c r="L27" s="26" t="str">
        <f t="shared" si="6"/>
        <v/>
      </c>
    </row>
    <row r="28" spans="1:12" ht="15.6" x14ac:dyDescent="0.3">
      <c r="A28" s="4">
        <v>15</v>
      </c>
      <c r="B28" s="5"/>
      <c r="C28" s="5"/>
      <c r="D28" s="6"/>
      <c r="E28" s="5"/>
      <c r="F28" s="35"/>
      <c r="G28" s="22" t="str">
        <f t="shared" si="1"/>
        <v xml:space="preserve"> </v>
      </c>
      <c r="H28" s="22" t="str">
        <f t="shared" si="2"/>
        <v/>
      </c>
      <c r="I28" s="24" t="str">
        <f t="shared" si="3"/>
        <v/>
      </c>
      <c r="J28" s="25" t="str">
        <f t="shared" si="4"/>
        <v/>
      </c>
      <c r="K28" s="24" t="str">
        <f t="shared" si="5"/>
        <v/>
      </c>
      <c r="L28" s="26" t="str">
        <f t="shared" si="6"/>
        <v/>
      </c>
    </row>
    <row r="29" spans="1:12" ht="15.6" x14ac:dyDescent="0.3">
      <c r="A29" s="4">
        <v>16</v>
      </c>
      <c r="B29" s="5"/>
      <c r="C29" s="5"/>
      <c r="D29" s="6"/>
      <c r="E29" s="5"/>
      <c r="F29" s="35"/>
      <c r="G29" s="22" t="str">
        <f t="shared" si="1"/>
        <v xml:space="preserve"> </v>
      </c>
      <c r="H29" s="22" t="str">
        <f t="shared" si="2"/>
        <v/>
      </c>
      <c r="I29" s="24" t="str">
        <f t="shared" si="3"/>
        <v/>
      </c>
      <c r="J29" s="25" t="str">
        <f t="shared" si="4"/>
        <v/>
      </c>
      <c r="K29" s="24" t="str">
        <f t="shared" si="5"/>
        <v/>
      </c>
      <c r="L29" s="26" t="str">
        <f t="shared" si="6"/>
        <v/>
      </c>
    </row>
    <row r="30" spans="1:12" ht="15.6" x14ac:dyDescent="0.3">
      <c r="A30" s="21">
        <v>17</v>
      </c>
      <c r="B30" s="5"/>
      <c r="C30" s="5"/>
      <c r="D30" s="6"/>
      <c r="E30" s="5"/>
      <c r="F30" s="35"/>
      <c r="G30" s="22" t="str">
        <f t="shared" si="1"/>
        <v xml:space="preserve"> </v>
      </c>
      <c r="H30" s="22" t="str">
        <f t="shared" si="2"/>
        <v/>
      </c>
      <c r="I30" s="24" t="str">
        <f t="shared" si="3"/>
        <v/>
      </c>
      <c r="J30" s="25" t="str">
        <f t="shared" si="4"/>
        <v/>
      </c>
      <c r="K30" s="24" t="str">
        <f t="shared" si="5"/>
        <v/>
      </c>
      <c r="L30" s="26" t="str">
        <f t="shared" si="6"/>
        <v/>
      </c>
    </row>
    <row r="31" spans="1:12" ht="15.6" x14ac:dyDescent="0.3">
      <c r="A31" s="4">
        <v>18</v>
      </c>
      <c r="B31" s="5"/>
      <c r="C31" s="5"/>
      <c r="D31" s="6"/>
      <c r="E31" s="5"/>
      <c r="F31" s="35"/>
      <c r="G31" s="22" t="str">
        <f t="shared" si="1"/>
        <v xml:space="preserve"> </v>
      </c>
      <c r="H31" s="22" t="str">
        <f t="shared" si="2"/>
        <v/>
      </c>
      <c r="I31" s="24" t="str">
        <f t="shared" si="3"/>
        <v/>
      </c>
      <c r="J31" s="25" t="str">
        <f t="shared" si="4"/>
        <v/>
      </c>
      <c r="K31" s="24" t="str">
        <f t="shared" si="5"/>
        <v/>
      </c>
      <c r="L31" s="26" t="str">
        <f t="shared" si="6"/>
        <v/>
      </c>
    </row>
    <row r="32" spans="1:12" ht="15.6" x14ac:dyDescent="0.3">
      <c r="A32" s="4">
        <v>19</v>
      </c>
      <c r="B32" s="5"/>
      <c r="C32" s="5"/>
      <c r="D32" s="6"/>
      <c r="E32" s="5"/>
      <c r="F32" s="35"/>
      <c r="G32" s="22" t="str">
        <f t="shared" si="1"/>
        <v xml:space="preserve"> </v>
      </c>
      <c r="H32" s="22" t="str">
        <f t="shared" si="2"/>
        <v/>
      </c>
      <c r="I32" s="24" t="str">
        <f t="shared" si="3"/>
        <v/>
      </c>
      <c r="J32" s="25" t="str">
        <f t="shared" si="4"/>
        <v/>
      </c>
      <c r="K32" s="24" t="str">
        <f t="shared" si="5"/>
        <v/>
      </c>
      <c r="L32" s="26" t="str">
        <f t="shared" si="6"/>
        <v/>
      </c>
    </row>
    <row r="33" spans="1:12" ht="15.6" x14ac:dyDescent="0.3">
      <c r="A33" s="4">
        <v>20</v>
      </c>
      <c r="B33" s="5"/>
      <c r="C33" s="5"/>
      <c r="D33" s="6"/>
      <c r="E33" s="5"/>
      <c r="F33" s="35"/>
      <c r="G33" s="22" t="str">
        <f t="shared" si="1"/>
        <v xml:space="preserve"> </v>
      </c>
      <c r="H33" s="22" t="str">
        <f t="shared" si="2"/>
        <v/>
      </c>
      <c r="I33" s="24" t="str">
        <f t="shared" si="3"/>
        <v/>
      </c>
      <c r="J33" s="25" t="str">
        <f t="shared" si="4"/>
        <v/>
      </c>
      <c r="K33" s="24" t="str">
        <f t="shared" si="5"/>
        <v/>
      </c>
      <c r="L33" s="26" t="str">
        <f t="shared" si="6"/>
        <v/>
      </c>
    </row>
    <row r="34" spans="1:12" ht="15.6" x14ac:dyDescent="0.3">
      <c r="A34" s="4">
        <v>21</v>
      </c>
      <c r="B34" s="5"/>
      <c r="C34" s="5"/>
      <c r="D34" s="6"/>
      <c r="E34" s="5"/>
      <c r="F34" s="35"/>
      <c r="G34" s="22" t="str">
        <f t="shared" si="1"/>
        <v xml:space="preserve"> </v>
      </c>
      <c r="H34" s="22" t="str">
        <f t="shared" si="2"/>
        <v/>
      </c>
      <c r="I34" s="24" t="str">
        <f t="shared" si="3"/>
        <v/>
      </c>
      <c r="J34" s="25" t="str">
        <f t="shared" si="4"/>
        <v/>
      </c>
      <c r="K34" s="24" t="str">
        <f t="shared" si="5"/>
        <v/>
      </c>
      <c r="L34" s="26" t="str">
        <f t="shared" si="6"/>
        <v/>
      </c>
    </row>
    <row r="35" spans="1:12" ht="15.6" x14ac:dyDescent="0.3">
      <c r="A35" s="4">
        <v>22</v>
      </c>
      <c r="B35" s="5"/>
      <c r="C35" s="5"/>
      <c r="D35" s="6"/>
      <c r="E35" s="5"/>
      <c r="F35" s="35"/>
      <c r="G35" s="22" t="str">
        <f t="shared" si="1"/>
        <v xml:space="preserve"> </v>
      </c>
      <c r="H35" s="22" t="str">
        <f t="shared" si="2"/>
        <v/>
      </c>
      <c r="I35" s="24" t="str">
        <f t="shared" si="3"/>
        <v/>
      </c>
      <c r="J35" s="25" t="str">
        <f t="shared" si="4"/>
        <v/>
      </c>
      <c r="K35" s="24" t="str">
        <f t="shared" si="5"/>
        <v/>
      </c>
      <c r="L35" s="26" t="str">
        <f t="shared" si="6"/>
        <v/>
      </c>
    </row>
    <row r="36" spans="1:12" ht="15.6" x14ac:dyDescent="0.3">
      <c r="A36" s="4">
        <v>23</v>
      </c>
      <c r="B36" s="5"/>
      <c r="C36" s="5"/>
      <c r="D36" s="6"/>
      <c r="E36" s="5"/>
      <c r="F36" s="35"/>
      <c r="G36" s="22" t="str">
        <f t="shared" si="1"/>
        <v xml:space="preserve"> </v>
      </c>
      <c r="H36" s="22" t="str">
        <f t="shared" si="2"/>
        <v/>
      </c>
      <c r="I36" s="24" t="str">
        <f t="shared" si="3"/>
        <v/>
      </c>
      <c r="J36" s="25" t="str">
        <f t="shared" si="4"/>
        <v/>
      </c>
      <c r="K36" s="24" t="str">
        <f t="shared" si="5"/>
        <v/>
      </c>
      <c r="L36" s="26" t="str">
        <f t="shared" si="6"/>
        <v/>
      </c>
    </row>
    <row r="37" spans="1:12" ht="15.6" x14ac:dyDescent="0.3">
      <c r="A37" s="4">
        <v>24</v>
      </c>
      <c r="B37" s="5"/>
      <c r="C37" s="5"/>
      <c r="D37" s="6"/>
      <c r="E37" s="5"/>
      <c r="F37" s="35"/>
      <c r="G37" s="22" t="str">
        <f t="shared" si="1"/>
        <v xml:space="preserve"> </v>
      </c>
      <c r="H37" s="22" t="str">
        <f t="shared" si="2"/>
        <v/>
      </c>
      <c r="I37" s="24" t="str">
        <f t="shared" si="3"/>
        <v/>
      </c>
      <c r="J37" s="25" t="str">
        <f t="shared" si="4"/>
        <v/>
      </c>
      <c r="K37" s="24" t="str">
        <f t="shared" si="5"/>
        <v/>
      </c>
      <c r="L37" s="26" t="str">
        <f t="shared" si="6"/>
        <v/>
      </c>
    </row>
    <row r="38" spans="1:12" ht="15.6" x14ac:dyDescent="0.3">
      <c r="A38" s="21">
        <v>25</v>
      </c>
      <c r="B38" s="5"/>
      <c r="C38" s="5"/>
      <c r="D38" s="6"/>
      <c r="E38" s="5"/>
      <c r="F38" s="35"/>
      <c r="G38" s="22" t="str">
        <f t="shared" si="1"/>
        <v xml:space="preserve"> </v>
      </c>
      <c r="H38" s="22" t="str">
        <f t="shared" si="2"/>
        <v/>
      </c>
      <c r="I38" s="24" t="str">
        <f t="shared" si="3"/>
        <v/>
      </c>
      <c r="J38" s="25" t="str">
        <f t="shared" si="4"/>
        <v/>
      </c>
      <c r="K38" s="24" t="str">
        <f t="shared" si="5"/>
        <v/>
      </c>
      <c r="L38" s="26" t="str">
        <f t="shared" si="6"/>
        <v/>
      </c>
    </row>
    <row r="39" spans="1:12" ht="15.6" x14ac:dyDescent="0.3">
      <c r="A39" s="4">
        <v>26</v>
      </c>
      <c r="B39" s="5"/>
      <c r="C39" s="5"/>
      <c r="D39" s="6"/>
      <c r="E39" s="5"/>
      <c r="F39" s="35"/>
      <c r="G39" s="22" t="str">
        <f t="shared" si="1"/>
        <v xml:space="preserve"> </v>
      </c>
      <c r="H39" s="22" t="str">
        <f t="shared" si="2"/>
        <v/>
      </c>
      <c r="I39" s="24" t="str">
        <f t="shared" si="3"/>
        <v/>
      </c>
      <c r="J39" s="25" t="str">
        <f t="shared" si="4"/>
        <v/>
      </c>
      <c r="K39" s="24" t="str">
        <f t="shared" si="5"/>
        <v/>
      </c>
      <c r="L39" s="26" t="str">
        <f t="shared" si="6"/>
        <v/>
      </c>
    </row>
    <row r="40" spans="1:12" ht="15.6" x14ac:dyDescent="0.3">
      <c r="A40" s="21">
        <v>27</v>
      </c>
      <c r="B40" s="5"/>
      <c r="C40" s="5"/>
      <c r="D40" s="6"/>
      <c r="E40" s="5"/>
      <c r="F40" s="35"/>
      <c r="G40" s="22" t="str">
        <f t="shared" si="1"/>
        <v xml:space="preserve"> </v>
      </c>
      <c r="H40" s="22" t="str">
        <f t="shared" si="2"/>
        <v/>
      </c>
      <c r="I40" s="24" t="str">
        <f t="shared" si="3"/>
        <v/>
      </c>
      <c r="J40" s="25" t="str">
        <f t="shared" si="4"/>
        <v/>
      </c>
      <c r="K40" s="24" t="str">
        <f t="shared" si="5"/>
        <v/>
      </c>
      <c r="L40" s="26" t="str">
        <f t="shared" si="6"/>
        <v/>
      </c>
    </row>
    <row r="41" spans="1:12" ht="15.6" x14ac:dyDescent="0.3">
      <c r="A41" s="4">
        <v>28</v>
      </c>
      <c r="B41" s="5"/>
      <c r="C41" s="5"/>
      <c r="D41" s="6"/>
      <c r="E41" s="5"/>
      <c r="F41" s="35"/>
      <c r="G41" s="22" t="str">
        <f t="shared" si="1"/>
        <v xml:space="preserve"> </v>
      </c>
      <c r="H41" s="22" t="str">
        <f t="shared" si="2"/>
        <v/>
      </c>
      <c r="I41" s="24" t="str">
        <f t="shared" si="3"/>
        <v/>
      </c>
      <c r="J41" s="25" t="str">
        <f t="shared" si="4"/>
        <v/>
      </c>
      <c r="K41" s="24" t="str">
        <f t="shared" si="5"/>
        <v/>
      </c>
      <c r="L41" s="26" t="str">
        <f t="shared" si="6"/>
        <v/>
      </c>
    </row>
    <row r="42" spans="1:12" ht="15.6" x14ac:dyDescent="0.3">
      <c r="A42" s="4">
        <v>29</v>
      </c>
      <c r="B42" s="5"/>
      <c r="C42" s="5"/>
      <c r="D42" s="6"/>
      <c r="E42" s="5"/>
      <c r="F42" s="35"/>
      <c r="G42" s="22" t="str">
        <f t="shared" si="1"/>
        <v xml:space="preserve"> </v>
      </c>
      <c r="H42" s="22" t="str">
        <f t="shared" si="2"/>
        <v/>
      </c>
      <c r="I42" s="24" t="str">
        <f t="shared" si="3"/>
        <v/>
      </c>
      <c r="J42" s="25" t="str">
        <f t="shared" si="4"/>
        <v/>
      </c>
      <c r="K42" s="24" t="str">
        <f t="shared" si="5"/>
        <v/>
      </c>
      <c r="L42" s="26" t="str">
        <f t="shared" si="6"/>
        <v/>
      </c>
    </row>
    <row r="43" spans="1:12" ht="15.6" x14ac:dyDescent="0.3">
      <c r="A43" s="4">
        <v>30</v>
      </c>
      <c r="B43" s="5"/>
      <c r="C43" s="5"/>
      <c r="D43" s="6"/>
      <c r="E43" s="5"/>
      <c r="F43" s="35"/>
      <c r="G43" s="22" t="str">
        <f t="shared" si="1"/>
        <v xml:space="preserve"> </v>
      </c>
      <c r="H43" s="22" t="str">
        <f t="shared" si="2"/>
        <v/>
      </c>
      <c r="I43" s="24" t="str">
        <f t="shared" si="3"/>
        <v/>
      </c>
      <c r="J43" s="25" t="str">
        <f t="shared" si="4"/>
        <v/>
      </c>
      <c r="K43" s="24" t="str">
        <f t="shared" si="5"/>
        <v/>
      </c>
      <c r="L43" s="26" t="str">
        <f t="shared" si="6"/>
        <v/>
      </c>
    </row>
    <row r="44" spans="1:12" ht="15.6" x14ac:dyDescent="0.3">
      <c r="A44" s="4">
        <v>31</v>
      </c>
      <c r="B44" s="5"/>
      <c r="C44" s="5"/>
      <c r="D44" s="6"/>
      <c r="E44" s="5"/>
      <c r="F44" s="35"/>
      <c r="G44" s="22" t="str">
        <f t="shared" si="1"/>
        <v xml:space="preserve"> </v>
      </c>
      <c r="H44" s="22" t="str">
        <f t="shared" si="2"/>
        <v/>
      </c>
      <c r="I44" s="24" t="str">
        <f t="shared" si="3"/>
        <v/>
      </c>
      <c r="J44" s="25" t="str">
        <f t="shared" si="4"/>
        <v/>
      </c>
      <c r="K44" s="24" t="str">
        <f t="shared" si="5"/>
        <v/>
      </c>
      <c r="L44" s="26" t="str">
        <f t="shared" si="6"/>
        <v/>
      </c>
    </row>
    <row r="45" spans="1:12" ht="15.6" x14ac:dyDescent="0.3">
      <c r="A45" s="4">
        <v>32</v>
      </c>
      <c r="B45" s="5"/>
      <c r="C45" s="5"/>
      <c r="D45" s="6"/>
      <c r="E45" s="5"/>
      <c r="F45" s="35"/>
      <c r="G45" s="22" t="str">
        <f t="shared" si="1"/>
        <v xml:space="preserve"> </v>
      </c>
      <c r="H45" s="22" t="str">
        <f t="shared" si="2"/>
        <v/>
      </c>
      <c r="I45" s="24" t="str">
        <f t="shared" si="3"/>
        <v/>
      </c>
      <c r="J45" s="25" t="str">
        <f t="shared" si="4"/>
        <v/>
      </c>
      <c r="K45" s="24" t="str">
        <f t="shared" si="5"/>
        <v/>
      </c>
      <c r="L45" s="26" t="str">
        <f t="shared" si="6"/>
        <v/>
      </c>
    </row>
    <row r="46" spans="1:12" ht="15.6" x14ac:dyDescent="0.3">
      <c r="A46" s="4">
        <v>33</v>
      </c>
      <c r="B46" s="5"/>
      <c r="C46" s="5"/>
      <c r="D46" s="6"/>
      <c r="E46" s="5"/>
      <c r="F46" s="35"/>
      <c r="G46" s="22" t="str">
        <f t="shared" si="1"/>
        <v xml:space="preserve"> </v>
      </c>
      <c r="H46" s="22" t="str">
        <f t="shared" si="2"/>
        <v/>
      </c>
      <c r="I46" s="24" t="str">
        <f t="shared" si="3"/>
        <v/>
      </c>
      <c r="J46" s="25" t="str">
        <f t="shared" si="4"/>
        <v/>
      </c>
      <c r="K46" s="24" t="str">
        <f t="shared" si="5"/>
        <v/>
      </c>
      <c r="L46" s="26" t="str">
        <f t="shared" si="6"/>
        <v/>
      </c>
    </row>
    <row r="47" spans="1:12" ht="15.6" x14ac:dyDescent="0.3">
      <c r="A47" s="4">
        <v>34</v>
      </c>
      <c r="B47" s="5"/>
      <c r="C47" s="5"/>
      <c r="D47" s="6"/>
      <c r="E47" s="5"/>
      <c r="F47" s="35"/>
      <c r="G47" s="22" t="str">
        <f t="shared" si="1"/>
        <v xml:space="preserve"> </v>
      </c>
      <c r="H47" s="22" t="str">
        <f t="shared" si="2"/>
        <v/>
      </c>
      <c r="I47" s="24" t="str">
        <f t="shared" si="3"/>
        <v/>
      </c>
      <c r="J47" s="25" t="str">
        <f t="shared" si="4"/>
        <v/>
      </c>
      <c r="K47" s="24" t="str">
        <f t="shared" si="5"/>
        <v/>
      </c>
      <c r="L47" s="26" t="str">
        <f t="shared" si="6"/>
        <v/>
      </c>
    </row>
    <row r="48" spans="1:12" ht="15.6" x14ac:dyDescent="0.3">
      <c r="A48" s="21">
        <v>35</v>
      </c>
      <c r="B48" s="5"/>
      <c r="C48" s="5"/>
      <c r="D48" s="6"/>
      <c r="E48" s="5"/>
      <c r="F48" s="35"/>
      <c r="G48" s="22" t="str">
        <f t="shared" si="1"/>
        <v xml:space="preserve"> </v>
      </c>
      <c r="H48" s="22" t="str">
        <f t="shared" si="2"/>
        <v/>
      </c>
      <c r="I48" s="24" t="str">
        <f t="shared" si="3"/>
        <v/>
      </c>
      <c r="J48" s="25" t="str">
        <f t="shared" si="4"/>
        <v/>
      </c>
      <c r="K48" s="24" t="str">
        <f t="shared" si="5"/>
        <v/>
      </c>
      <c r="L48" s="26" t="str">
        <f t="shared" si="6"/>
        <v/>
      </c>
    </row>
    <row r="49" spans="1:12" ht="15.6" x14ac:dyDescent="0.3">
      <c r="A49" s="4">
        <v>36</v>
      </c>
      <c r="B49" s="5"/>
      <c r="C49" s="5"/>
      <c r="D49" s="6"/>
      <c r="E49" s="5"/>
      <c r="F49" s="35"/>
      <c r="G49" s="22" t="str">
        <f t="shared" si="1"/>
        <v xml:space="preserve"> </v>
      </c>
      <c r="H49" s="22" t="str">
        <f t="shared" si="2"/>
        <v/>
      </c>
      <c r="I49" s="24" t="str">
        <f t="shared" si="3"/>
        <v/>
      </c>
      <c r="J49" s="25" t="str">
        <f t="shared" si="4"/>
        <v/>
      </c>
      <c r="K49" s="24" t="str">
        <f t="shared" si="5"/>
        <v/>
      </c>
      <c r="L49" s="26" t="str">
        <f t="shared" si="6"/>
        <v/>
      </c>
    </row>
    <row r="50" spans="1:12" ht="15.6" x14ac:dyDescent="0.3">
      <c r="A50" s="21">
        <v>37</v>
      </c>
      <c r="B50" s="5"/>
      <c r="C50" s="5"/>
      <c r="D50" s="6"/>
      <c r="E50" s="5"/>
      <c r="F50" s="35"/>
      <c r="G50" s="22" t="str">
        <f t="shared" si="1"/>
        <v xml:space="preserve"> </v>
      </c>
      <c r="H50" s="22" t="str">
        <f t="shared" si="2"/>
        <v/>
      </c>
      <c r="I50" s="24" t="str">
        <f t="shared" si="3"/>
        <v/>
      </c>
      <c r="J50" s="25" t="str">
        <f t="shared" si="4"/>
        <v/>
      </c>
      <c r="K50" s="24" t="str">
        <f t="shared" si="5"/>
        <v/>
      </c>
      <c r="L50" s="26" t="str">
        <f t="shared" si="6"/>
        <v/>
      </c>
    </row>
    <row r="51" spans="1:12" ht="15.6" x14ac:dyDescent="0.3">
      <c r="A51" s="4">
        <v>38</v>
      </c>
      <c r="B51" s="5"/>
      <c r="C51" s="5"/>
      <c r="D51" s="6"/>
      <c r="E51" s="5"/>
      <c r="F51" s="35"/>
      <c r="G51" s="22" t="str">
        <f t="shared" si="1"/>
        <v xml:space="preserve"> </v>
      </c>
      <c r="H51" s="22" t="str">
        <f t="shared" si="2"/>
        <v/>
      </c>
      <c r="I51" s="24" t="str">
        <f t="shared" si="3"/>
        <v/>
      </c>
      <c r="J51" s="25" t="str">
        <f t="shared" si="4"/>
        <v/>
      </c>
      <c r="K51" s="24" t="str">
        <f t="shared" si="5"/>
        <v/>
      </c>
      <c r="L51" s="26" t="str">
        <f t="shared" si="6"/>
        <v/>
      </c>
    </row>
    <row r="52" spans="1:12" ht="15.6" x14ac:dyDescent="0.3">
      <c r="A52" s="4">
        <v>39</v>
      </c>
      <c r="B52" s="5"/>
      <c r="C52" s="5"/>
      <c r="D52" s="6"/>
      <c r="E52" s="5"/>
      <c r="F52" s="35"/>
      <c r="G52" s="5" t="str">
        <f t="shared" si="1"/>
        <v xml:space="preserve"> </v>
      </c>
      <c r="H52" s="5" t="str">
        <f t="shared" si="2"/>
        <v/>
      </c>
      <c r="I52" s="7" t="str">
        <f t="shared" si="3"/>
        <v/>
      </c>
      <c r="J52" s="8" t="str">
        <f t="shared" si="4"/>
        <v/>
      </c>
      <c r="K52" s="7" t="str">
        <f t="shared" si="5"/>
        <v/>
      </c>
      <c r="L52" s="9" t="str">
        <f t="shared" si="6"/>
        <v/>
      </c>
    </row>
    <row r="53" spans="1:12" ht="15.6" x14ac:dyDescent="0.3">
      <c r="A53" s="4">
        <v>40</v>
      </c>
      <c r="B53" s="5"/>
      <c r="C53" s="5"/>
      <c r="D53" s="6"/>
      <c r="E53" s="5"/>
      <c r="F53" s="35"/>
      <c r="G53" s="35"/>
      <c r="H53" s="35"/>
      <c r="I53" s="35"/>
      <c r="J53" s="35"/>
      <c r="K53" s="35"/>
      <c r="L53" s="35"/>
    </row>
    <row r="54" spans="1:12" ht="15.6" x14ac:dyDescent="0.3">
      <c r="A54" s="21"/>
    </row>
  </sheetData>
  <mergeCells count="5">
    <mergeCell ref="I3:J3"/>
    <mergeCell ref="A11:E11"/>
    <mergeCell ref="F11:H11"/>
    <mergeCell ref="I11:J11"/>
    <mergeCell ref="K11:L11"/>
  </mergeCells>
  <dataValidations count="1">
    <dataValidation type="list" allowBlank="1" showInputMessage="1" showErrorMessage="1" sqref="B3">
      <formula1>Periodo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9.109375" defaultRowHeight="14.4" x14ac:dyDescent="0.3"/>
  <sheetData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3"/>
  <sheetViews>
    <sheetView workbookViewId="0">
      <selection activeCell="A18" sqref="A18"/>
    </sheetView>
  </sheetViews>
  <sheetFormatPr baseColWidth="10" defaultColWidth="9.109375" defaultRowHeight="14.4" x14ac:dyDescent="0.3"/>
  <cols>
    <col min="1" max="1" width="28.33203125" bestFit="1" customWidth="1"/>
  </cols>
  <sheetData>
    <row r="1" spans="1:1" ht="15.6" x14ac:dyDescent="0.3">
      <c r="A1" s="12" t="s">
        <v>30</v>
      </c>
    </row>
    <row r="2" spans="1:1" ht="15.6" x14ac:dyDescent="0.3">
      <c r="A2" s="2" t="s">
        <v>18</v>
      </c>
    </row>
    <row r="3" spans="1:1" ht="15.6" x14ac:dyDescent="0.3">
      <c r="A3" s="2" t="s">
        <v>19</v>
      </c>
    </row>
    <row r="4" spans="1:1" ht="15.6" x14ac:dyDescent="0.3">
      <c r="A4" s="2" t="s">
        <v>20</v>
      </c>
    </row>
    <row r="5" spans="1:1" ht="15.6" x14ac:dyDescent="0.3">
      <c r="A5" s="2" t="s">
        <v>21</v>
      </c>
    </row>
    <row r="6" spans="1:1" ht="15.6" x14ac:dyDescent="0.3">
      <c r="A6" s="2" t="s">
        <v>22</v>
      </c>
    </row>
    <row r="7" spans="1:1" ht="15.6" x14ac:dyDescent="0.3">
      <c r="A7" s="2" t="s">
        <v>23</v>
      </c>
    </row>
    <row r="8" spans="1:1" ht="15.6" x14ac:dyDescent="0.3">
      <c r="A8" s="2" t="s">
        <v>24</v>
      </c>
    </row>
    <row r="9" spans="1:1" ht="15.6" x14ac:dyDescent="0.3">
      <c r="A9" s="2" t="s">
        <v>25</v>
      </c>
    </row>
    <row r="10" spans="1:1" ht="15.6" x14ac:dyDescent="0.3">
      <c r="A10" s="2" t="s">
        <v>26</v>
      </c>
    </row>
    <row r="11" spans="1:1" ht="15.6" x14ac:dyDescent="0.3">
      <c r="A11" s="2" t="s">
        <v>27</v>
      </c>
    </row>
    <row r="12" spans="1:1" ht="15.6" x14ac:dyDescent="0.3">
      <c r="A12" s="2" t="s">
        <v>29</v>
      </c>
    </row>
    <row r="13" spans="1:1" ht="15.6" x14ac:dyDescent="0.3">
      <c r="A13" s="2" t="s">
        <v>28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10</vt:i4>
      </vt:variant>
      <vt:variant>
        <vt:lpstr>Rangos con nombre</vt:lpstr>
      </vt:variant>
      <vt:variant>
        <vt:i4>1</vt:i4>
      </vt:variant>
    </vt:vector>
  </HeadingPairs>
  <TitlesOfParts>
    <vt:vector size="11" baseType="lpstr">
      <vt:lpstr>Introduccion</vt:lpstr>
      <vt:lpstr>Enero</vt:lpstr>
      <vt:lpstr>Febrero</vt:lpstr>
      <vt:lpstr>Marzo</vt:lpstr>
      <vt:lpstr>Abril</vt:lpstr>
      <vt:lpstr>Mayo</vt:lpstr>
      <vt:lpstr>Junio</vt:lpstr>
      <vt:lpstr>Julio</vt:lpstr>
      <vt:lpstr>Hoja3</vt:lpstr>
      <vt:lpstr>Tabla</vt:lpstr>
      <vt:lpstr>Periodo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Calculo de Contribucion de Pensiones</dc:title>
  <dc:subject>Impuestos</dc:subject>
  <dc:creator/>
  <dc:description>Contador Publico Independiente_x000d_
marioarturojimene@gmail.com_x000d_
academiadefinanzasytecnologia@gmail.com_x000d_
04244337875</dc:description>
  <cp:lastModifiedBy/>
  <dcterms:created xsi:type="dcterms:W3CDTF">2006-09-16T00:00:00Z</dcterms:created>
  <dcterms:modified xsi:type="dcterms:W3CDTF">2025-07-02T20:43:45Z</dcterms:modified>
  <cp:category>Finanzas Tributo</cp:category>
</cp:coreProperties>
</file>